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221" windowWidth="12120" windowHeight="8805" tabRatio="925" activeTab="4"/>
  </bookViews>
  <sheets>
    <sheet name="TU KTTC QI-2018" sheetId="1" r:id="rId1"/>
    <sheet name="TU KTTC QII-2018" sheetId="2" r:id="rId2"/>
    <sheet name="TU KTTC QIII-2018" sheetId="3" r:id="rId3"/>
    <sheet name="TU KTTC QIV-2018 " sheetId="4" r:id="rId4"/>
    <sheet name="năm 2018" sheetId="5" r:id="rId5"/>
    <sheet name="NAM 2017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<sst xmlns="http://schemas.openxmlformats.org/spreadsheetml/2006/main" count="679" uniqueCount="218">
  <si>
    <t>céng hoµ x· héi chñ nghÜa viÖt nam</t>
  </si>
  <si>
    <t>hiÖu tr­ëng</t>
  </si>
  <si>
    <t>th­ ký</t>
  </si>
  <si>
    <t>Chi</t>
  </si>
  <si>
    <t>Thu</t>
  </si>
  <si>
    <t xml:space="preserve">          §éc lËp - Tù do - H¹nh phóc</t>
  </si>
  <si>
    <t xml:space="preserve">        --------o0o---------</t>
  </si>
  <si>
    <t xml:space="preserve"> - KÕ to¸n</t>
  </si>
  <si>
    <t xml:space="preserve"> - V¨n th­ - Thñ quü</t>
  </si>
  <si>
    <t xml:space="preserve"> - Tr­ëng banThanh tra nh©n d©n</t>
  </si>
  <si>
    <t xml:space="preserve"> - Thanh tra nh©n d©n </t>
  </si>
  <si>
    <t>§¬n vÞ tÝnh: ®ång</t>
  </si>
  <si>
    <t xml:space="preserve"> - Thµnh phÇn: Gåm cã</t>
  </si>
  <si>
    <t xml:space="preserve"> - HiÖu tr­ëng</t>
  </si>
  <si>
    <r>
      <t xml:space="preserve">        </t>
    </r>
    <r>
      <rPr>
        <b/>
        <sz val="12"/>
        <rFont val=".VnTimeH"/>
        <family val="2"/>
      </rPr>
      <t>KÕt luËn chung</t>
    </r>
  </si>
  <si>
    <t>biªn b¶n c«ng khai tµi chÝnh</t>
  </si>
  <si>
    <t>Néi dung</t>
  </si>
  <si>
    <t xml:space="preserve">     Biªn b¶n kÕt thóc vµo håi 16h cïng ngµy.</t>
  </si>
  <si>
    <t xml:space="preserve">     Biªn b¶n kÕt thóc vµo håi  16h45' cïng ngµy.</t>
  </si>
  <si>
    <t>Biªn b¶n tù kiÓm tra tµi chÝnh nhµ tr­êng</t>
  </si>
  <si>
    <t>I. Néi dung kiÓm tra:</t>
  </si>
  <si>
    <t>kiÓm tra thÊy sæ s¸ch chøng tõ kÕ to¸n gän gµng, s¹ch sÏ, râ rµng, chi ®óng chÕ ®é chÝnh</t>
  </si>
  <si>
    <t>s¸ch hiÖn hµnh cho CBGV.</t>
  </si>
  <si>
    <t xml:space="preserve">    Nguån kinh phÝ: Ng©n s¸ch nhµ n­íc</t>
  </si>
  <si>
    <t>II. KÕt luËn chung:</t>
  </si>
  <si>
    <t xml:space="preserve"> 1. Kinh phÝ giao ®Çu n¨m </t>
  </si>
  <si>
    <t xml:space="preserve"> 2. Kinh phÝ ®· rót trong quý </t>
  </si>
  <si>
    <t xml:space="preserve"> 3. Kinh phÝ sö dông luü kÕ tõ ®Çu n¨m</t>
  </si>
  <si>
    <t xml:space="preserve"> 4. Kinh phÝ cßn l¹i kho b¹c</t>
  </si>
  <si>
    <t xml:space="preserve">   - Nguån tù chñ</t>
  </si>
  <si>
    <t xml:space="preserve">   - Nguån kh«ng tù chñ</t>
  </si>
  <si>
    <t xml:space="preserve"> 5. Kinh phÝ ®­îc sö dông lòy kÕ  tõ ®Çu n¨m</t>
  </si>
  <si>
    <r>
      <t xml:space="preserve"> 2. Kinh phÝ bæ sung </t>
    </r>
    <r>
      <rPr>
        <i/>
        <sz val="14"/>
        <rFont val=".VnTime"/>
        <family val="2"/>
      </rPr>
      <t>(Nguån tù chñ)</t>
    </r>
  </si>
  <si>
    <t xml:space="preserve"> 7. Kinh phÝ cßn l¹i kho b¹c</t>
  </si>
  <si>
    <t xml:space="preserve"> 8. Kinh phÝ ®­îc sö dông lòy kÕ  tõ ®Çu n¨m</t>
  </si>
  <si>
    <t xml:space="preserve"> 5. Kinh phÝ sö dông luü kÕ tõ ®Çu n¨m</t>
  </si>
  <si>
    <t xml:space="preserve"> - §Þa ®iÓm:  T¹i phßng héi ®ång Tr­êng T.H Kim Anh</t>
  </si>
  <si>
    <t xml:space="preserve">     2. §/c - NguyÔn ThÞ Liªn</t>
  </si>
  <si>
    <t xml:space="preserve">     3. §/c - NguyÔn ThÞ HuÖ</t>
  </si>
  <si>
    <t xml:space="preserve"> - Th­ ký</t>
  </si>
  <si>
    <t xml:space="preserve">     5. §/c - Hoµng ThÞ Linh</t>
  </si>
  <si>
    <t>UBND HUYỆN kim thµnh</t>
  </si>
  <si>
    <t>tr­êng th kim anh</t>
  </si>
  <si>
    <t>N¨m 2017</t>
  </si>
  <si>
    <t xml:space="preserve"> - §Þa ®iÓm:  T¹i phßng héi ®ång Tr­êng TH Kim Anh</t>
  </si>
  <si>
    <t xml:space="preserve"> - Néi dung: §äc c«ng khai tµi chÝnh n¨m 2017</t>
  </si>
  <si>
    <t xml:space="preserve"> - Chñ täa:  §/c - NguyÔn ThÞ Hiªn    - HiÖu tr­ëng</t>
  </si>
  <si>
    <t xml:space="preserve">     1. §/c - NguyÔn ThÞ Hiªn</t>
  </si>
  <si>
    <t xml:space="preserve">     3. §/c - Vò ThÞ Thu Thñy</t>
  </si>
  <si>
    <t xml:space="preserve"> - Chñ tÞch c«ng ®oµn - Th­ ký</t>
  </si>
  <si>
    <t xml:space="preserve">     3. Toµn thÓ c¸n bé gi¸o viªn trong nhµ tr­êng: 34/34 CBGV</t>
  </si>
  <si>
    <t xml:space="preserve">     §/c NguyÔn ThÞ Dung - KÕ to¸n ®äc c«ng khai tµi chÝnh n¨m 2017 víi c¸c kho¶n thu, chi cô thÓ nh­ sau:</t>
  </si>
  <si>
    <r>
      <t xml:space="preserve"> 3. Kinh phÝ bæ sung </t>
    </r>
    <r>
      <rPr>
        <i/>
        <sz val="14"/>
        <rFont val=".VnTime"/>
        <family val="2"/>
      </rPr>
      <t>(Nguån kh«ng tù chñ)</t>
    </r>
  </si>
  <si>
    <t xml:space="preserve"> 4. Kinh phÝ ®­îc sö dông</t>
  </si>
  <si>
    <t>I- CHI HOẠT ĐỘNG</t>
  </si>
  <si>
    <t>1. Chi thường xuyên</t>
  </si>
  <si>
    <t>Giáo dục tiểu học</t>
  </si>
  <si>
    <t>Tiền lương</t>
  </si>
  <si>
    <t>Lương ngạch, bậc theo quỹ lương được duyệt</t>
  </si>
  <si>
    <t>Lương hợp đồng dài hạn</t>
  </si>
  <si>
    <t>Tiền công trả cho lao động thường xuyên theo hợp đồng</t>
  </si>
  <si>
    <t>Khác</t>
  </si>
  <si>
    <t>Phụ cấp lương</t>
  </si>
  <si>
    <t>Phụ cấp chức vụ</t>
  </si>
  <si>
    <t>Phụ cấp thêm giờ</t>
  </si>
  <si>
    <t>Phụ cấp độc hại, nguy hiểm</t>
  </si>
  <si>
    <t>Phụ cấp ưu đãi nghề</t>
  </si>
  <si>
    <t>Phụ cấp trách nhiệm theo nghề, theo công việc</t>
  </si>
  <si>
    <t>Phụ cấp thâm niên nghề</t>
  </si>
  <si>
    <t>Phụ cấp thâm niên vượt khung</t>
  </si>
  <si>
    <t>Các khoản đóng góp</t>
  </si>
  <si>
    <t>Bảo hiểm xã hội</t>
  </si>
  <si>
    <t>Bảo hiểm y tế</t>
  </si>
  <si>
    <t>Kinh phí công đoàn</t>
  </si>
  <si>
    <t>Bảo hiểm thất nghiệp</t>
  </si>
  <si>
    <t>PHẦN CHI</t>
  </si>
  <si>
    <t>Các khoản thanh toán khác cho cá nhân</t>
  </si>
  <si>
    <t>Chi chênh lệch thu nhập thực tế so với lương ngạch bậc, chức vụ</t>
  </si>
  <si>
    <t>Thanh toán dịch vụ công cộng</t>
  </si>
  <si>
    <t>Thanh toán tiền điện</t>
  </si>
  <si>
    <t>Thanh toán tiền nước</t>
  </si>
  <si>
    <t>Vật tư văn phòng</t>
  </si>
  <si>
    <t>Văn phòng phẩm</t>
  </si>
  <si>
    <t>Mua sắm công cụ, dụng cụ văn phòng</t>
  </si>
  <si>
    <t>Khoán văn phòng phẩm</t>
  </si>
  <si>
    <t>Vật tư văn phòng khác</t>
  </si>
  <si>
    <t>Thông tin, tuyên truyền, liên lạc</t>
  </si>
  <si>
    <t>Cước phí điện thoại trong nước</t>
  </si>
  <si>
    <t>Quảng cáo</t>
  </si>
  <si>
    <t>Sách, báo, tạp chí thư viện</t>
  </si>
  <si>
    <t>Thuê bao đường điện thoại</t>
  </si>
  <si>
    <t>Cước phí Internet, thư viện điện tử</t>
  </si>
  <si>
    <t>Hội nghị</t>
  </si>
  <si>
    <t>Các khoản thuê mướn khác phục vụ hội nghị</t>
  </si>
  <si>
    <t>Công tác phí</t>
  </si>
  <si>
    <t>Phụ cấp công tác phí</t>
  </si>
  <si>
    <t>Tiền thuê phòng ngủ</t>
  </si>
  <si>
    <t>Khoán công tác phí</t>
  </si>
  <si>
    <t>Chi phí thuê mướn</t>
  </si>
  <si>
    <t>Thuê phương tiện vận chuyển</t>
  </si>
  <si>
    <t>Thuê thiết bị các loại</t>
  </si>
  <si>
    <t>Chi phí thuê mướn khác</t>
  </si>
  <si>
    <t>Sửa chữa tài sản phục vụ công tác chuyên môn và duy tu, bảo dưỡng các công trình cơ sở hạ tầng từ kinh phí thường xuyên</t>
  </si>
  <si>
    <t>Thiết bị tin học</t>
  </si>
  <si>
    <t>Bảo trì và hoàn thiện phần mềm máy tính</t>
  </si>
  <si>
    <t>Các tài sản và công trình hạ tầng cơ sở khác</t>
  </si>
  <si>
    <t>Chi phí nghiệp vụ chuyên môn của từng ngành</t>
  </si>
  <si>
    <t>Chi mua hàng hoá, vật tư dùng cho chuyên môn của từng ngành</t>
  </si>
  <si>
    <t>Trang thiết bị kỹ thuật chuyên dụng (không phải là tài sản cố định)</t>
  </si>
  <si>
    <t>Chi mua, in ấn, phô tô tài liệu chỉ dùng cho chuyên môn của ngành</t>
  </si>
  <si>
    <t>Đồng phục, trang phục</t>
  </si>
  <si>
    <t>Sách, tài liệu, chế độ dùng cho công tác chuyên môn của ngành (không phải là tài sản cố định)</t>
  </si>
  <si>
    <t>Chi phí khác</t>
  </si>
  <si>
    <t>Chi khác</t>
  </si>
  <si>
    <t>Chi các khoản phí và lệ phí của các đơn vị dự toán</t>
  </si>
  <si>
    <t>Chi các khoản khác</t>
  </si>
  <si>
    <t>Chi lập các quỹ của đơn vị thực hiện khoán chi và đơn vị sự nghiệp có thu</t>
  </si>
  <si>
    <t>Chi lập quỹ phúc lợi của đơn vị sự nghiệp</t>
  </si>
  <si>
    <t>Chi lập quỹ khen thưởng của đơn vị sự nghiệp</t>
  </si>
  <si>
    <t>Mua, đầu tư tài sản vô hình</t>
  </si>
  <si>
    <t>Mua phần mềm máy tính</t>
  </si>
  <si>
    <t>2. Chi không thường xuyên</t>
  </si>
  <si>
    <t>Chi hỗ trợ và giải quyết việc làm</t>
  </si>
  <si>
    <t>Chi sắp xếp lao động khu vực hành chính - sự nghiệp</t>
  </si>
  <si>
    <t>Mua sắm tài sản dùng cho công tác chuyên môn</t>
  </si>
  <si>
    <t>Tài sản khác</t>
  </si>
  <si>
    <t xml:space="preserve">     Sau khi nghe ®äc c«ng khai c¸c kho¶n thu chi tµi chÝnh n¨m 2017. Toµn bé CBGV ®Òu nhÊt trÝ víi c¸c kho¶n thu chi trªn, ®· chi ®óng ®ñ chÝnh s¸ch hiÖn hµnh. </t>
  </si>
  <si>
    <t>Kim Anh, ngµy 16 th¸ng 01 n¨m 2018</t>
  </si>
  <si>
    <t xml:space="preserve"> - Thêi gian:Vµo håi 16h10', ngµy 16 th¸ng 01 n¨m 2018</t>
  </si>
  <si>
    <t>Nguyễn Thị Hiên</t>
  </si>
  <si>
    <t>Vũ Thị Thu Thủy</t>
  </si>
  <si>
    <t>Quý I n¨m 2018</t>
  </si>
  <si>
    <t>UBND HUYỆN KIM THÀNH</t>
  </si>
  <si>
    <t xml:space="preserve">           céng hoµ x· héi chñ nghÜa viÖt nam</t>
  </si>
  <si>
    <t xml:space="preserve"> - Thêi gian:Vµo håi 15h30, ngµy  07 th¸ng 04 n¨m 2018</t>
  </si>
  <si>
    <t xml:space="preserve"> - Néi dung: Tù kiÓm tra Tµi chÝnh ng©n s¸ch nhµ tr­êng quÝ I n¨m 2018</t>
  </si>
  <si>
    <t xml:space="preserve"> - Chñ täa:  §/c -NguyÔn ThÞ Hiªn    - HiÖu tr­ëng</t>
  </si>
  <si>
    <t xml:space="preserve">     4. §/c - Vò ThÞ Thu Thñy</t>
  </si>
  <si>
    <t xml:space="preserve">     6. §/c - NguyÔn ThÞ Dung</t>
  </si>
  <si>
    <r>
      <t xml:space="preserve"> </t>
    </r>
    <r>
      <rPr>
        <b/>
        <sz val="14"/>
        <rFont val=".VnTime"/>
        <family val="2"/>
      </rPr>
      <t>1.</t>
    </r>
    <r>
      <rPr>
        <sz val="14"/>
        <rFont val=".VnTime"/>
        <family val="0"/>
      </rPr>
      <t xml:space="preserve"> Bµ: NguyÔn ThÞ Hiªn - HiÖu tr­ëng nhµ tr­êng tr×nh bµy b¸o c¸o vÒ ho¹t ®éng thu, chi </t>
    </r>
  </si>
  <si>
    <t>tµi chÝnh ng©n s¸ch cña nhµ tr­êng quý I n¨m 2018.</t>
  </si>
  <si>
    <r>
      <t xml:space="preserve"> 2.</t>
    </r>
    <r>
      <rPr>
        <sz val="14"/>
        <rFont val=".VnTime"/>
        <family val="0"/>
      </rPr>
      <t xml:space="preserve"> Bµ: NguyÔn ThÞ Dung - KÕ to¸n nhµ tr­êng th«ng qua tr­íc Ban thanh tra nh©n d©n</t>
    </r>
  </si>
  <si>
    <t>vÒ c¸c kho¶n thu chi tµi chÝnh ng©n s¸ch quý I n¨m 2018.</t>
  </si>
  <si>
    <t xml:space="preserve">        Chóng t«i cïng tiÕn hµnh kiÓm tra chi tiÕt tµi chÝnh quý I/2018 víi kÕt qu¶ cô thÓ sau:</t>
  </si>
  <si>
    <t xml:space="preserve">   Sau khi tiÕn hµnh kiÓm tra chi tiÕt tµi chÝnh nhµ tr­êng quý I/2018 nguån Ng©n s¸ch. Tæ</t>
  </si>
  <si>
    <t>Kim Anh, ngµy   07  th¸ng 04 n¨m 2018</t>
  </si>
  <si>
    <t>KP không thực hiện chế độ tự chủ, tự chịu trách nhiệm</t>
  </si>
  <si>
    <t>Mua sắm tài sản phục vụ công tác chuyên môn</t>
  </si>
  <si>
    <t>Tài sản và thiết bị khác</t>
  </si>
  <si>
    <t>Chi các khoản phí và lệ phí</t>
  </si>
  <si>
    <t>KP thực hiện chế độ tự chủ, tự chịu trách nhiệm</t>
  </si>
  <si>
    <t>Lương theo ngạch, bậc</t>
  </si>
  <si>
    <t>Tiền công trả cho vị trí lao động thường xuyên theo hợp đồng</t>
  </si>
  <si>
    <t>Tiền công khác</t>
  </si>
  <si>
    <t>Phụ cấp làm đêm; làm thêm giờ</t>
  </si>
  <si>
    <t>Phụ cấp nặng nhọc, độc hại, nguy hiểm</t>
  </si>
  <si>
    <t>I</t>
  </si>
  <si>
    <t>Phụ cấp thâm niên vượt khung, phụ cấp thâm niên nghề</t>
  </si>
  <si>
    <t>Tiền điện</t>
  </si>
  <si>
    <t>Tiền nước</t>
  </si>
  <si>
    <t>Cước phí điện thoại (không bao gồm khoán điện thoại), thuê bao đường điện thoại, fax</t>
  </si>
  <si>
    <t>Thuê bao kênh vệ tinh, thuê bao cáp truyền hình, cước phí Internet, thuê đường truyền mạng</t>
  </si>
  <si>
    <t>Tổng cộng</t>
  </si>
  <si>
    <t>II</t>
  </si>
  <si>
    <t xml:space="preserve"> 1. Kinh phÝ giao ®Çu n¨m + bæ sung</t>
  </si>
  <si>
    <t>ĐẠI DIỆN CÔNG ĐOÀN
CHỦ TỊCH CÔNG ĐOÀN</t>
  </si>
  <si>
    <t>Hoàng Thị Linh</t>
  </si>
  <si>
    <t>Quý II n¨m 2018</t>
  </si>
  <si>
    <t xml:space="preserve"> - Thêi gian:Vµo håi 15h30, ngµy  09 th¸ng 07 n¨m 2018</t>
  </si>
  <si>
    <t xml:space="preserve"> - Néi dung: Tù kiÓm tra Tµi chÝnh ng©n s¸ch nhµ tr­êng quÝ II n¨m 2018</t>
  </si>
  <si>
    <t xml:space="preserve"> - Tr­ëng ban Thanh tra nh©n d©n</t>
  </si>
  <si>
    <t xml:space="preserve"> - Chủ tịch công đoàn</t>
  </si>
  <si>
    <t>tµi chÝnh ng©n s¸ch cña nhµ tr­êng quý II n¨m 2018.</t>
  </si>
  <si>
    <t>vÒ c¸c kho¶n thu chi tµi chÝnh ng©n s¸ch quý II n¨m 2018.</t>
  </si>
  <si>
    <t xml:space="preserve">        Chóng t«i cïng tiÕn hµnh kiÓm tra chi tiÕt tµi chÝnh quý II/2018 víi kÕt qu¶ cô thÓ sau:</t>
  </si>
  <si>
    <t xml:space="preserve">   Sau khi tiÕn hµnh kiÓm tra chi tiÕt tµi chÝnh nhµ tr­êng quý II/2018 nguån Ng©n s¸ch. Tæ</t>
  </si>
  <si>
    <t>Kim Anh, ngµy   09  th¸ng 07 n¨m 2018</t>
  </si>
  <si>
    <t>Chi tinh giản biên chế</t>
  </si>
  <si>
    <t>Phụ cấp khác</t>
  </si>
  <si>
    <t>Phim ảnh, ấn phẩm truyền thông, sách, báo, tạp chí thư viện</t>
  </si>
  <si>
    <t>Sửa chữa, duy tu tài sản phục vụ công tác chuyên môn và các công trình cơ sở hạ tầng</t>
  </si>
  <si>
    <t>Các thiết bị công nghệ thông tin</t>
  </si>
  <si>
    <t>Chi mua hàng hóa, vật tư</t>
  </si>
  <si>
    <t>Đồng phục, trang phục, bảo hộ lao động</t>
  </si>
  <si>
    <t>Chi lập các quỹ của đơn vị thực hiện khoán chi và đơn vị sự nghiệp có thu theo chế độ quy định</t>
  </si>
  <si>
    <t>Chi lập Quỹ phúc lợi</t>
  </si>
  <si>
    <t>Chi lập Quỹ khen thưởng</t>
  </si>
  <si>
    <t>Quý III n¨m 2018</t>
  </si>
  <si>
    <t xml:space="preserve"> - Thêi gian:Vµo håi 08h30, ngµy  09 th¸ng 10 n¨m 2018</t>
  </si>
  <si>
    <t xml:space="preserve"> - Néi dung: Tù kiÓm tra Tµi chÝnh ng©n s¸ch nhµ tr­êng quÝ III n¨m 2018</t>
  </si>
  <si>
    <r>
      <t xml:space="preserve">     4. §/c - </t>
    </r>
    <r>
      <rPr>
        <sz val="14"/>
        <rFont val="Times New Roman"/>
        <family val="1"/>
      </rPr>
      <t>Nguyễn Thị Vân Ánh</t>
    </r>
  </si>
  <si>
    <t>tµi chÝnh ng©n s¸ch cña nhµ tr­êng quý III n¨m 2018.</t>
  </si>
  <si>
    <t>vÒ c¸c kho¶n thu chi tµi chÝnh ng©n s¸ch quý III n¨m 2018.</t>
  </si>
  <si>
    <t xml:space="preserve">   Sau khi tiÕn hµnh kiÓm tra chi tiÕt tµi chÝnh nhµ tr­êng quý III/2018 nguån Ng©n s¸ch. Tæ</t>
  </si>
  <si>
    <t xml:space="preserve">     Biªn b¶n kÕt thóc vµo håi 10h cïng ngµy.</t>
  </si>
  <si>
    <t>Kim Anh, ngµy   09  th¸ng 10 n¨m 2018</t>
  </si>
  <si>
    <t>Chóng t«i cïng tiÕn hµnh kiÓm tra chi tiÕt tµi chÝnh quý III/2018 víi kÕt qu¶ cô thÓ sau:</t>
  </si>
  <si>
    <t>Quý IV n¨m 2018</t>
  </si>
  <si>
    <t xml:space="preserve"> - Thêi gian:Vµo håi 08h30, ngµy 27 th¸ng 01 n¨m 2019</t>
  </si>
  <si>
    <t>tµi chÝnh ng©n s¸ch cña nhµ tr­êng quý IV n¨m 2018.</t>
  </si>
  <si>
    <t xml:space="preserve"> - Néi dung: Tù kiÓm tra Tµi chÝnh ng©n s¸ch nhµ tr­êng quÝ IV n¨m 2018</t>
  </si>
  <si>
    <t>vÒ c¸c kho¶n thu chi tµi chÝnh ng©n s¸ch quý IV n¨m 2018.</t>
  </si>
  <si>
    <t>Chóng t«i cïng tiÕn hµnh kiÓm tra chi tiÕt tµi chÝnh quý IV/2018 víi kÕt qu¶ cô thÓ sau:</t>
  </si>
  <si>
    <t>Chi thu nhập tăng thêm theo cơ chế khoán, tự chủ</t>
  </si>
  <si>
    <t xml:space="preserve">   Sau khi tiÕn hµnh kiÓm tra chi tiÕt tµi chÝnh nhµ tr­êng quý IV/2018 nguån Ng©n s¸ch. Tæ</t>
  </si>
  <si>
    <t>Kim Anh, ngµy 27 th¸ng 01n¨m 2019</t>
  </si>
  <si>
    <t>N¨m 2018</t>
  </si>
  <si>
    <t xml:space="preserve"> - Thêi gian:Vµo håi 16h10', ngµy 27 th¸ng 01 n¨m 2019</t>
  </si>
  <si>
    <t xml:space="preserve"> - Néi dung: §äc c«ng khai tµi chÝnh n¨m 2018</t>
  </si>
  <si>
    <r>
      <t xml:space="preserve">     2. §/c - </t>
    </r>
    <r>
      <rPr>
        <sz val="14"/>
        <rFont val="Times New Roman"/>
        <family val="1"/>
      </rPr>
      <t>Nguyễn Thị Vân Ánh</t>
    </r>
  </si>
  <si>
    <r>
      <t xml:space="preserve"> -</t>
    </r>
    <r>
      <rPr>
        <sz val="14"/>
        <rFont val="Times New Roman"/>
        <family val="1"/>
      </rPr>
      <t>P.</t>
    </r>
    <r>
      <rPr>
        <sz val="14"/>
        <rFont val=".VnTime"/>
        <family val="0"/>
      </rPr>
      <t>Chñ tÞch c«ng ®oµn-Th­ ký</t>
    </r>
  </si>
  <si>
    <t xml:space="preserve">     §/c NguyÔn ThÞ Dung - KÕ to¸n ®äc c«ng khai tµi chÝnh n¨m 2018 víi c¸c kho¶n thu, chi cô thÓ nh­ sau:</t>
  </si>
  <si>
    <t>Thuê lao động trong nước</t>
  </si>
  <si>
    <t>KP không thực hiện chế độ tự chủ, tự chịu trách nhiệm, KP tinh giản biên chế</t>
  </si>
  <si>
    <t>III</t>
  </si>
  <si>
    <t xml:space="preserve">     Sau khi nghe ®äc c«ng khai c¸c kho¶n thu chi tµi chÝnh n¨m 2018. Toµn bé CBGV ®Òu nhÊt trÝ víi c¸c kho¶n thu chi trªn, ®· chi ®óng ®ñ chÝnh s¸ch hiÖn hµnh. </t>
  </si>
  <si>
    <t>Kim Anh, ngµy 27 th¸ng 01 n¨m 2019</t>
  </si>
  <si>
    <t>ĐẠI DIỆN CÔNG ĐOÀN
P.CHỦ TỊCH CÔNG ĐOÀN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</si>
</sst>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* #,##0.0_);_(* \(#,##0.0\);_(* &quot;-&quot;??_);_(@_)"/>
    <numFmt numFmtId="176" formatCode="_(* #,##0_);_(* \(#,##0\);_(* &quot;-&quot;??_);_(@_)"/>
    <numFmt numFmtId="177" formatCode="_(* #,##0.0_);_(* \(#,##0.0\);_(* &quot;-&quot;?_);_(@_)"/>
    <numFmt numFmtId="178" formatCode="0.0"/>
  </numFmts>
  <fonts count="56">
    <font>
      <sz val="12"/>
      <name val=".VnTime"/>
      <family val="0"/>
    </font>
    <font>
      <sz val="14"/>
      <name val=".VnTime"/>
      <family val="0"/>
    </font>
    <font>
      <b/>
      <sz val="14"/>
      <name val=".VnTime"/>
      <family val="2"/>
    </font>
    <font>
      <b/>
      <i/>
      <sz val="14"/>
      <name val=".VnTime"/>
      <family val="2"/>
    </font>
    <font>
      <b/>
      <sz val="18"/>
      <name val=".VnTimeH"/>
      <family val="2"/>
    </font>
    <font>
      <b/>
      <sz val="14"/>
      <name val=".VnTimeH"/>
      <family val="2"/>
    </font>
    <font>
      <i/>
      <sz val="14"/>
      <name val=".VnTime"/>
      <family val="2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3"/>
      <name val=".VnTime"/>
      <family val="2"/>
    </font>
    <font>
      <b/>
      <sz val="12"/>
      <name val=".VnTimeH"/>
      <family val="2"/>
    </font>
    <font>
      <b/>
      <i/>
      <sz val="16"/>
      <name val=".VnTime"/>
      <family val="2"/>
    </font>
    <font>
      <i/>
      <sz val="12"/>
      <name val=".VnTime"/>
      <family val="2"/>
    </font>
    <font>
      <b/>
      <sz val="10"/>
      <name val=".VnTimeH"/>
      <family val="2"/>
    </font>
    <font>
      <sz val="16"/>
      <name val=".VnAristote"/>
      <family val="2"/>
    </font>
    <font>
      <b/>
      <sz val="13"/>
      <name val=".VnTimeH"/>
      <family val="2"/>
    </font>
    <font>
      <b/>
      <sz val="13"/>
      <name val=".VnTime"/>
      <family val="2"/>
    </font>
    <font>
      <b/>
      <i/>
      <sz val="13"/>
      <name val=".VnTime"/>
      <family val="2"/>
    </font>
    <font>
      <sz val="8"/>
      <name val=".VnTime"/>
      <family val="0"/>
    </font>
    <font>
      <b/>
      <sz val="14"/>
      <color indexed="10"/>
      <name val=".VnTime"/>
      <family val="2"/>
    </font>
    <font>
      <b/>
      <i/>
      <sz val="13"/>
      <color indexed="10"/>
      <name val=".VnTime"/>
      <family val="2"/>
    </font>
    <font>
      <sz val="14"/>
      <color indexed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2"/>
      <color indexed="8"/>
      <name val="Arial Narrow"/>
      <family val="0"/>
    </font>
    <font>
      <sz val="12"/>
      <color indexed="8"/>
      <name val="Arial Narrow"/>
      <family val="0"/>
    </font>
    <font>
      <b/>
      <i/>
      <sz val="12"/>
      <name val=".VnTime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u val="single"/>
      <sz val="14"/>
      <color indexed="8"/>
      <name val="Times New Roman"/>
      <family val="0"/>
    </font>
    <font>
      <b/>
      <u val="single"/>
      <sz val="12"/>
      <color indexed="8"/>
      <name val="Times New Roman"/>
      <family val="0"/>
    </font>
    <font>
      <b/>
      <sz val="12"/>
      <name val="Times New Roman"/>
      <family val="1"/>
    </font>
    <font>
      <b/>
      <sz val="9.75"/>
      <color indexed="8"/>
      <name val="Times New Roman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2"/>
      <color indexed="10"/>
      <name val=".VnTime"/>
      <family val="2"/>
    </font>
    <font>
      <sz val="9"/>
      <color indexed="8"/>
      <name val="Arial Narrow"/>
      <family val="0"/>
    </font>
    <font>
      <b/>
      <sz val="9"/>
      <color indexed="8"/>
      <name val="Arial Narrow"/>
      <family val="0"/>
    </font>
    <font>
      <sz val="10"/>
      <color indexed="8"/>
      <name val="Times New Roman"/>
      <family val="0"/>
    </font>
    <font>
      <b/>
      <sz val="12"/>
      <name val=".VnTim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tted"/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/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/>
    </border>
    <border>
      <left style="thin">
        <color indexed="8"/>
      </left>
      <right style="thin">
        <color indexed="8"/>
      </right>
      <top style="dotted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dotted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6" fontId="2" fillId="0" borderId="0" xfId="42" applyNumberFormat="1" applyFont="1" applyAlignment="1">
      <alignment/>
    </xf>
    <xf numFmtId="0" fontId="1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14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176" fontId="16" fillId="0" borderId="10" xfId="42" applyNumberFormat="1" applyFont="1" applyBorder="1" applyAlignment="1">
      <alignment/>
    </xf>
    <xf numFmtId="176" fontId="17" fillId="0" borderId="10" xfId="42" applyNumberFormat="1" applyFont="1" applyBorder="1" applyAlignment="1">
      <alignment/>
    </xf>
    <xf numFmtId="176" fontId="9" fillId="0" borderId="10" xfId="42" applyNumberFormat="1" applyFont="1" applyBorder="1" applyAlignment="1">
      <alignment/>
    </xf>
    <xf numFmtId="176" fontId="16" fillId="0" borderId="0" xfId="42" applyNumberFormat="1" applyFont="1" applyBorder="1" applyAlignment="1">
      <alignment/>
    </xf>
    <xf numFmtId="176" fontId="16" fillId="0" borderId="11" xfId="42" applyNumberFormat="1" applyFont="1" applyBorder="1" applyAlignment="1">
      <alignment/>
    </xf>
    <xf numFmtId="176" fontId="9" fillId="0" borderId="12" xfId="42" applyNumberFormat="1" applyFont="1" applyBorder="1" applyAlignment="1">
      <alignment/>
    </xf>
    <xf numFmtId="176" fontId="16" fillId="0" borderId="12" xfId="42" applyNumberFormat="1" applyFont="1" applyBorder="1" applyAlignment="1">
      <alignment/>
    </xf>
    <xf numFmtId="176" fontId="16" fillId="0" borderId="13" xfId="42" applyNumberFormat="1" applyFont="1" applyBorder="1" applyAlignment="1">
      <alignment/>
    </xf>
    <xf numFmtId="176" fontId="2" fillId="0" borderId="11" xfId="42" applyNumberFormat="1" applyFont="1" applyBorder="1" applyAlignment="1">
      <alignment/>
    </xf>
    <xf numFmtId="0" fontId="19" fillId="0" borderId="0" xfId="0" applyFont="1" applyAlignment="1">
      <alignment/>
    </xf>
    <xf numFmtId="176" fontId="20" fillId="0" borderId="10" xfId="42" applyNumberFormat="1" applyFont="1" applyBorder="1" applyAlignment="1">
      <alignment/>
    </xf>
    <xf numFmtId="0" fontId="21" fillId="0" borderId="0" xfId="0" applyFont="1" applyAlignment="1">
      <alignment/>
    </xf>
    <xf numFmtId="3" fontId="39" fillId="0" borderId="14" xfId="0" applyNumberFormat="1" applyFont="1" applyBorder="1" applyAlignment="1">
      <alignment/>
    </xf>
    <xf numFmtId="3" fontId="40" fillId="24" borderId="15" xfId="0" applyNumberFormat="1" applyFont="1" applyAlignment="1">
      <alignment horizontal="right" vertical="center" wrapText="1" shrinkToFit="1"/>
    </xf>
    <xf numFmtId="3" fontId="41" fillId="24" borderId="15" xfId="0" applyNumberFormat="1" applyFont="1" applyAlignment="1">
      <alignment horizontal="right" vertical="center" wrapText="1" shrinkToFit="1"/>
    </xf>
    <xf numFmtId="0" fontId="42" fillId="0" borderId="12" xfId="0" applyFont="1" applyBorder="1" applyAlignment="1">
      <alignment horizontal="left"/>
    </xf>
    <xf numFmtId="0" fontId="43" fillId="24" borderId="16" xfId="0" applyFont="1" applyBorder="1" applyAlignment="1">
      <alignment vertical="center" wrapText="1" shrinkToFit="1"/>
    </xf>
    <xf numFmtId="0" fontId="43" fillId="24" borderId="17" xfId="0" applyFont="1" applyBorder="1" applyAlignment="1">
      <alignment vertical="center" wrapText="1" shrinkToFit="1"/>
    </xf>
    <xf numFmtId="0" fontId="43" fillId="24" borderId="18" xfId="0" applyFont="1" applyBorder="1" applyAlignment="1">
      <alignment vertical="center" wrapText="1" shrinkToFit="1"/>
    </xf>
    <xf numFmtId="0" fontId="0" fillId="0" borderId="12" xfId="0" applyFont="1" applyBorder="1" applyAlignment="1">
      <alignment/>
    </xf>
    <xf numFmtId="0" fontId="44" fillId="24" borderId="19" xfId="0" applyFont="1" applyBorder="1" applyAlignment="1">
      <alignment vertical="center" wrapText="1" shrinkToFit="1"/>
    </xf>
    <xf numFmtId="0" fontId="43" fillId="24" borderId="19" xfId="0" applyFont="1" applyBorder="1" applyAlignment="1">
      <alignment vertical="center" wrapText="1" shrinkToFit="1"/>
    </xf>
    <xf numFmtId="0" fontId="44" fillId="24" borderId="20" xfId="0" applyFont="1" applyBorder="1" applyAlignment="1">
      <alignment vertical="center" wrapText="1" shrinkToFit="1"/>
    </xf>
    <xf numFmtId="0" fontId="46" fillId="24" borderId="16" xfId="0" applyFont="1" applyBorder="1" applyAlignment="1">
      <alignment vertical="center" wrapText="1" shrinkToFit="1"/>
    </xf>
    <xf numFmtId="3" fontId="41" fillId="24" borderId="21" xfId="0" applyNumberFormat="1" applyFont="1" applyBorder="1" applyAlignment="1">
      <alignment horizontal="right" vertical="center" wrapText="1" shrinkToFit="1"/>
    </xf>
    <xf numFmtId="0" fontId="44" fillId="24" borderId="0" xfId="0" applyFont="1" applyBorder="1" applyAlignment="1">
      <alignment vertical="center" wrapText="1" shrinkToFit="1"/>
    </xf>
    <xf numFmtId="0" fontId="44" fillId="24" borderId="0" xfId="0" applyFont="1" applyBorder="1" applyAlignment="1">
      <alignment horizontal="left" vertical="center" wrapText="1" shrinkToFit="1"/>
    </xf>
    <xf numFmtId="3" fontId="41" fillId="24" borderId="0" xfId="0" applyNumberFormat="1" applyFont="1" applyBorder="1" applyAlignment="1">
      <alignment horizontal="right" vertical="center" wrapText="1" shrinkToFit="1"/>
    </xf>
    <xf numFmtId="0" fontId="44" fillId="24" borderId="22" xfId="0" applyFont="1" applyBorder="1" applyAlignment="1">
      <alignment vertical="center" wrapText="1" shrinkToFit="1"/>
    </xf>
    <xf numFmtId="3" fontId="41" fillId="24" borderId="23" xfId="0" applyNumberFormat="1" applyFont="1" applyBorder="1" applyAlignment="1">
      <alignment horizontal="right" vertical="center" wrapText="1" shrinkToFit="1"/>
    </xf>
    <xf numFmtId="0" fontId="44" fillId="24" borderId="24" xfId="0" applyFont="1" applyBorder="1" applyAlignment="1">
      <alignment vertical="center" wrapText="1" shrinkToFit="1"/>
    </xf>
    <xf numFmtId="0" fontId="44" fillId="24" borderId="24" xfId="0" applyFont="1" applyBorder="1" applyAlignment="1">
      <alignment horizontal="left" vertical="center" wrapText="1" shrinkToFit="1"/>
    </xf>
    <xf numFmtId="3" fontId="41" fillId="24" borderId="24" xfId="0" applyNumberFormat="1" applyFont="1" applyBorder="1" applyAlignment="1">
      <alignment horizontal="right" vertical="center" wrapText="1" shrinkToFit="1"/>
    </xf>
    <xf numFmtId="0" fontId="1" fillId="0" borderId="24" xfId="0" applyFont="1" applyBorder="1" applyAlignment="1">
      <alignment/>
    </xf>
    <xf numFmtId="0" fontId="43" fillId="24" borderId="22" xfId="0" applyFont="1" applyBorder="1" applyAlignment="1">
      <alignment vertical="center" wrapText="1" shrinkToFit="1"/>
    </xf>
    <xf numFmtId="3" fontId="40" fillId="24" borderId="23" xfId="0" applyNumberFormat="1" applyFont="1" applyBorder="1" applyAlignment="1">
      <alignment horizontal="right" vertical="center" wrapText="1" shrinkToFit="1"/>
    </xf>
    <xf numFmtId="3" fontId="43" fillId="24" borderId="25" xfId="0" applyNumberFormat="1" applyFont="1" applyAlignment="1">
      <alignment horizontal="right" vertical="center" wrapText="1" shrinkToFit="1"/>
    </xf>
    <xf numFmtId="3" fontId="44" fillId="24" borderId="26" xfId="0" applyNumberFormat="1" applyFont="1" applyAlignment="1">
      <alignment horizontal="right" vertical="center" wrapText="1" shrinkToFit="1"/>
    </xf>
    <xf numFmtId="0" fontId="48" fillId="24" borderId="0" xfId="0" applyBorder="1" applyAlignment="1">
      <alignment vertical="center" wrapText="1" shrinkToFit="1"/>
    </xf>
    <xf numFmtId="0" fontId="48" fillId="24" borderId="27" xfId="0" applyBorder="1" applyAlignment="1">
      <alignment vertical="center" wrapText="1" shrinkToFit="1"/>
    </xf>
    <xf numFmtId="0" fontId="48" fillId="24" borderId="28" xfId="0" applyBorder="1" applyAlignment="1">
      <alignment vertical="center" wrapText="1" shrinkToFit="1"/>
    </xf>
    <xf numFmtId="0" fontId="43" fillId="24" borderId="25" xfId="0" applyFont="1" applyAlignment="1">
      <alignment horizontal="center" vertical="center" wrapText="1" shrinkToFit="1"/>
    </xf>
    <xf numFmtId="0" fontId="44" fillId="24" borderId="26" xfId="0" applyFont="1" applyAlignment="1">
      <alignment horizontal="center" vertical="center" wrapText="1" shrinkToFit="1"/>
    </xf>
    <xf numFmtId="0" fontId="47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176" fontId="42" fillId="0" borderId="10" xfId="42" applyNumberFormat="1" applyFont="1" applyBorder="1" applyAlignment="1">
      <alignment/>
    </xf>
    <xf numFmtId="176" fontId="0" fillId="0" borderId="10" xfId="42" applyNumberFormat="1" applyFont="1" applyBorder="1" applyAlignment="1">
      <alignment/>
    </xf>
    <xf numFmtId="176" fontId="51" fillId="0" borderId="10" xfId="42" applyNumberFormat="1" applyFont="1" applyBorder="1" applyAlignment="1">
      <alignment/>
    </xf>
    <xf numFmtId="0" fontId="43" fillId="24" borderId="10" xfId="0" applyFont="1" applyBorder="1" applyAlignment="1">
      <alignment horizontal="center" vertical="center" wrapText="1" shrinkToFit="1"/>
    </xf>
    <xf numFmtId="0" fontId="44" fillId="24" borderId="10" xfId="0" applyFont="1" applyBorder="1" applyAlignment="1">
      <alignment horizontal="center" vertical="center" wrapText="1" shrinkToFit="1"/>
    </xf>
    <xf numFmtId="0" fontId="43" fillId="24" borderId="10" xfId="0" applyFont="1" applyBorder="1" applyAlignment="1">
      <alignment vertical="center" wrapText="1" shrinkToFit="1"/>
    </xf>
    <xf numFmtId="3" fontId="40" fillId="24" borderId="10" xfId="0" applyNumberFormat="1" applyFont="1" applyBorder="1" applyAlignment="1">
      <alignment horizontal="right" vertical="center" wrapText="1" shrinkToFit="1"/>
    </xf>
    <xf numFmtId="3" fontId="41" fillId="24" borderId="10" xfId="0" applyNumberFormat="1" applyFont="1" applyBorder="1" applyAlignment="1">
      <alignment horizontal="right" vertical="center" wrapText="1" shrinkToFit="1"/>
    </xf>
    <xf numFmtId="0" fontId="43" fillId="24" borderId="29" xfId="0" applyFont="1" applyBorder="1" applyAlignment="1">
      <alignment horizontal="center" vertical="center" wrapText="1" shrinkToFit="1"/>
    </xf>
    <xf numFmtId="176" fontId="0" fillId="0" borderId="29" xfId="42" applyNumberFormat="1" applyFont="1" applyBorder="1" applyAlignment="1">
      <alignment/>
    </xf>
    <xf numFmtId="3" fontId="40" fillId="24" borderId="29" xfId="0" applyNumberFormat="1" applyFont="1" applyBorder="1" applyAlignment="1">
      <alignment horizontal="right" vertical="center" wrapText="1" shrinkToFit="1"/>
    </xf>
    <xf numFmtId="0" fontId="44" fillId="24" borderId="24" xfId="0" applyFont="1" applyBorder="1" applyAlignment="1">
      <alignment horizontal="center" vertical="center" wrapText="1" shrinkToFit="1"/>
    </xf>
    <xf numFmtId="176" fontId="0" fillId="0" borderId="24" xfId="42" applyNumberFormat="1" applyFont="1" applyBorder="1" applyAlignment="1">
      <alignment/>
    </xf>
    <xf numFmtId="176" fontId="42" fillId="0" borderId="29" xfId="42" applyNumberFormat="1" applyFont="1" applyBorder="1" applyAlignment="1">
      <alignment/>
    </xf>
    <xf numFmtId="0" fontId="2" fillId="0" borderId="24" xfId="0" applyFont="1" applyBorder="1" applyAlignment="1">
      <alignment horizontal="left"/>
    </xf>
    <xf numFmtId="176" fontId="16" fillId="0" borderId="24" xfId="42" applyNumberFormat="1" applyFont="1" applyBorder="1" applyAlignment="1">
      <alignment/>
    </xf>
    <xf numFmtId="0" fontId="44" fillId="24" borderId="29" xfId="0" applyFont="1" applyBorder="1" applyAlignment="1">
      <alignment horizontal="center" vertical="center" wrapText="1" shrinkToFit="1"/>
    </xf>
    <xf numFmtId="3" fontId="41" fillId="24" borderId="29" xfId="0" applyNumberFormat="1" applyFont="1" applyBorder="1" applyAlignment="1">
      <alignment horizontal="right" vertical="center" wrapText="1" shrinkToFit="1"/>
    </xf>
    <xf numFmtId="0" fontId="1" fillId="0" borderId="0" xfId="0" applyFont="1" applyBorder="1" applyAlignment="1">
      <alignment horizontal="left"/>
    </xf>
    <xf numFmtId="0" fontId="47" fillId="0" borderId="0" xfId="0" applyFont="1" applyAlignment="1">
      <alignment horizontal="center"/>
    </xf>
    <xf numFmtId="0" fontId="44" fillId="24" borderId="10" xfId="0" applyFont="1" applyBorder="1" applyAlignment="1">
      <alignment horizontal="left" vertical="center" wrapText="1" shrinkToFi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52" fillId="24" borderId="0" xfId="0" applyBorder="1" applyAlignment="1">
      <alignment horizontal="right" vertical="center" wrapText="1" shrinkToFit="1"/>
    </xf>
    <xf numFmtId="0" fontId="53" fillId="24" borderId="0" xfId="0" applyBorder="1" applyAlignment="1">
      <alignment vertical="center" wrapText="1" shrinkToFit="1"/>
    </xf>
    <xf numFmtId="0" fontId="52" fillId="24" borderId="0" xfId="0" applyBorder="1" applyAlignment="1">
      <alignment vertical="center" wrapText="1" shrinkToFit="1"/>
    </xf>
    <xf numFmtId="0" fontId="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" fillId="0" borderId="0" xfId="0" applyFont="1" applyBorder="1" applyAlignment="1">
      <alignment/>
    </xf>
    <xf numFmtId="176" fontId="0" fillId="0" borderId="30" xfId="42" applyNumberFormat="1" applyFont="1" applyBorder="1" applyAlignment="1">
      <alignment/>
    </xf>
    <xf numFmtId="176" fontId="42" fillId="0" borderId="30" xfId="42" applyNumberFormat="1" applyFont="1" applyBorder="1" applyAlignment="1">
      <alignment/>
    </xf>
    <xf numFmtId="176" fontId="51" fillId="0" borderId="30" xfId="42" applyNumberFormat="1" applyFont="1" applyBorder="1" applyAlignment="1">
      <alignment/>
    </xf>
    <xf numFmtId="176" fontId="0" fillId="0" borderId="31" xfId="42" applyNumberFormat="1" applyFont="1" applyBorder="1" applyAlignment="1">
      <alignment/>
    </xf>
    <xf numFmtId="3" fontId="44" fillId="24" borderId="10" xfId="0" applyNumberFormat="1" applyFont="1" applyBorder="1" applyAlignment="1">
      <alignment horizontal="right" vertical="center" wrapText="1" shrinkToFit="1"/>
    </xf>
    <xf numFmtId="3" fontId="43" fillId="24" borderId="10" xfId="0" applyNumberFormat="1" applyFont="1" applyBorder="1" applyAlignment="1">
      <alignment horizontal="right" vertical="center" wrapText="1" shrinkToFit="1"/>
    </xf>
    <xf numFmtId="3" fontId="43" fillId="24" borderId="10" xfId="0" applyNumberFormat="1" applyFont="1" applyBorder="1" applyAlignment="1">
      <alignment vertical="center" wrapText="1" shrinkToFit="1"/>
    </xf>
    <xf numFmtId="3" fontId="44" fillId="24" borderId="10" xfId="0" applyNumberFormat="1" applyFont="1" applyBorder="1" applyAlignment="1">
      <alignment vertical="center" wrapText="1" shrinkToFit="1"/>
    </xf>
    <xf numFmtId="0" fontId="43" fillId="24" borderId="20" xfId="0" applyFont="1" applyBorder="1" applyAlignment="1">
      <alignment horizontal="center" vertical="center" wrapText="1" shrinkToFit="1"/>
    </xf>
    <xf numFmtId="0" fontId="43" fillId="24" borderId="32" xfId="0" applyFont="1" applyBorder="1" applyAlignment="1">
      <alignment horizontal="center" vertical="center" wrapText="1" shrinkToFit="1"/>
    </xf>
    <xf numFmtId="0" fontId="1" fillId="0" borderId="3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43" fillId="24" borderId="25" xfId="0" applyFont="1" applyAlignment="1">
      <alignment horizontal="left" vertical="center" wrapText="1" shrinkToFit="1"/>
    </xf>
    <xf numFmtId="0" fontId="44" fillId="24" borderId="26" xfId="0" applyFont="1" applyAlignment="1">
      <alignment horizontal="left" vertical="center" wrapText="1" shrinkToFi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2" fillId="0" borderId="24" xfId="0" applyFont="1" applyBorder="1" applyAlignment="1">
      <alignment horizontal="right" wrapText="1"/>
    </xf>
    <xf numFmtId="0" fontId="2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4" fillId="24" borderId="10" xfId="0" applyFont="1" applyBorder="1" applyAlignment="1">
      <alignment horizontal="left" vertical="center" wrapText="1" shrinkToFit="1"/>
    </xf>
    <xf numFmtId="0" fontId="43" fillId="24" borderId="10" xfId="0" applyFont="1" applyBorder="1" applyAlignment="1">
      <alignment horizontal="left" vertical="center" wrapText="1" shrinkToFit="1"/>
    </xf>
    <xf numFmtId="0" fontId="43" fillId="24" borderId="29" xfId="0" applyFont="1" applyBorder="1" applyAlignment="1">
      <alignment horizontal="left" vertical="center" wrapText="1" shrinkToFit="1"/>
    </xf>
    <xf numFmtId="0" fontId="50" fillId="0" borderId="0" xfId="0" applyFont="1" applyAlignment="1">
      <alignment horizontal="left"/>
    </xf>
    <xf numFmtId="0" fontId="43" fillId="24" borderId="10" xfId="0" applyFont="1" applyBorder="1" applyAlignment="1">
      <alignment horizontal="center" vertical="center" wrapText="1" shrinkToFit="1"/>
    </xf>
    <xf numFmtId="0" fontId="44" fillId="24" borderId="29" xfId="0" applyFont="1" applyBorder="1" applyAlignment="1">
      <alignment horizontal="left" vertical="center" wrapText="1" shrinkToFit="1"/>
    </xf>
    <xf numFmtId="0" fontId="1" fillId="0" borderId="12" xfId="0" applyFont="1" applyBorder="1" applyAlignment="1">
      <alignment horizontal="left"/>
    </xf>
    <xf numFmtId="0" fontId="15" fillId="0" borderId="10" xfId="0" applyFont="1" applyBorder="1" applyAlignment="1">
      <alignment horizontal="center" wrapText="1"/>
    </xf>
    <xf numFmtId="0" fontId="39" fillId="0" borderId="35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4" fillId="24" borderId="21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left"/>
    </xf>
    <xf numFmtId="0" fontId="43" fillId="24" borderId="23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center"/>
    </xf>
    <xf numFmtId="0" fontId="43" fillId="24" borderId="15" xfId="0" applyFont="1" applyAlignment="1">
      <alignment horizontal="left" vertical="center" wrapText="1" shrinkToFit="1"/>
    </xf>
    <xf numFmtId="0" fontId="2" fillId="0" borderId="13" xfId="0" applyFont="1" applyBorder="1" applyAlignment="1">
      <alignment horizontal="left"/>
    </xf>
    <xf numFmtId="0" fontId="44" fillId="24" borderId="15" xfId="0" applyFont="1" applyAlignment="1">
      <alignment horizontal="left" vertical="center" wrapText="1" shrinkToFit="1"/>
    </xf>
    <xf numFmtId="0" fontId="45" fillId="24" borderId="15" xfId="0" applyFont="1" applyAlignment="1">
      <alignment horizontal="left" vertical="center" wrapText="1" shrinkToFit="1"/>
    </xf>
    <xf numFmtId="0" fontId="44" fillId="24" borderId="23" xfId="0" applyFont="1" applyBorder="1" applyAlignment="1">
      <alignment horizontal="left" vertical="center" wrapText="1" shrinkToFit="1"/>
    </xf>
    <xf numFmtId="0" fontId="54" fillId="24" borderId="26" xfId="0" applyAlignment="1">
      <alignment horizontal="left" vertical="center" wrapText="1" shrinkToFit="1"/>
    </xf>
    <xf numFmtId="0" fontId="54" fillId="24" borderId="26" xfId="0" applyAlignment="1">
      <alignment horizontal="center" vertical="center" wrapText="1" shrinkToFit="1"/>
    </xf>
    <xf numFmtId="0" fontId="52" fillId="24" borderId="26" xfId="0" applyAlignment="1">
      <alignment horizontal="right" vertical="center" wrapText="1" shrinkToFit="1"/>
    </xf>
    <xf numFmtId="0" fontId="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43" fillId="24" borderId="31" xfId="0" applyFont="1" applyBorder="1" applyAlignment="1">
      <alignment horizontal="left" vertical="center" wrapText="1" shrinkToFit="1"/>
    </xf>
    <xf numFmtId="0" fontId="43" fillId="24" borderId="30" xfId="0" applyFont="1" applyBorder="1" applyAlignment="1">
      <alignment horizontal="left" vertical="center" wrapText="1" shrinkToFit="1"/>
    </xf>
    <xf numFmtId="0" fontId="44" fillId="24" borderId="30" xfId="0" applyFont="1" applyBorder="1" applyAlignment="1">
      <alignment horizontal="left" vertical="center" wrapText="1" shrinkToFit="1"/>
    </xf>
    <xf numFmtId="0" fontId="43" fillId="24" borderId="38" xfId="0" applyFont="1" applyBorder="1" applyAlignment="1">
      <alignment horizontal="left" vertical="center" wrapText="1" shrinkToFit="1"/>
    </xf>
    <xf numFmtId="0" fontId="54" fillId="24" borderId="39" xfId="0" applyBorder="1" applyAlignment="1">
      <alignment horizontal="left" vertical="center" wrapText="1" shrinkToFit="1"/>
    </xf>
    <xf numFmtId="0" fontId="44" fillId="24" borderId="31" xfId="0" applyFont="1" applyBorder="1" applyAlignment="1">
      <alignment horizontal="left" vertical="center" wrapText="1" shrinkToFit="1"/>
    </xf>
    <xf numFmtId="0" fontId="44" fillId="24" borderId="39" xfId="0" applyFont="1" applyBorder="1" applyAlignment="1">
      <alignment horizontal="left" vertical="center" wrapText="1" shrinkToFit="1"/>
    </xf>
    <xf numFmtId="0" fontId="43" fillId="24" borderId="30" xfId="0" applyFont="1" applyBorder="1" applyAlignment="1">
      <alignment horizontal="center" vertical="center" wrapText="1" shrinkToFit="1"/>
    </xf>
    <xf numFmtId="3" fontId="55" fillId="0" borderId="10" xfId="42" applyNumberFormat="1" applyFont="1" applyBorder="1" applyAlignment="1">
      <alignment/>
    </xf>
    <xf numFmtId="3" fontId="40" fillId="24" borderId="10" xfId="0" applyNumberFormat="1" applyFont="1" applyBorder="1" applyAlignment="1">
      <alignment vertical="center" wrapText="1" shrinkToFit="1"/>
    </xf>
    <xf numFmtId="3" fontId="42" fillId="0" borderId="10" xfId="42" applyNumberFormat="1" applyFont="1" applyBorder="1" applyAlignment="1">
      <alignment/>
    </xf>
    <xf numFmtId="3" fontId="0" fillId="0" borderId="10" xfId="42" applyNumberFormat="1" applyFont="1" applyBorder="1" applyAlignment="1">
      <alignment/>
    </xf>
    <xf numFmtId="3" fontId="41" fillId="24" borderId="10" xfId="0" applyNumberFormat="1" applyFont="1" applyBorder="1" applyAlignment="1">
      <alignment vertical="center" wrapText="1" shrinkToFit="1"/>
    </xf>
    <xf numFmtId="3" fontId="51" fillId="0" borderId="10" xfId="42" applyNumberFormat="1" applyFont="1" applyBorder="1" applyAlignment="1">
      <alignment/>
    </xf>
    <xf numFmtId="3" fontId="43" fillId="24" borderId="10" xfId="0" applyNumberFormat="1" applyFont="1" applyBorder="1" applyAlignment="1">
      <alignment vertical="center" wrapText="1" shrinkToFit="1"/>
    </xf>
    <xf numFmtId="3" fontId="41" fillId="24" borderId="10" xfId="0" applyNumberFormat="1" applyFont="1" applyBorder="1" applyAlignment="1">
      <alignment vertical="center" wrapText="1" shrinkToFit="1"/>
    </xf>
    <xf numFmtId="3" fontId="41" fillId="24" borderId="12" xfId="0" applyNumberFormat="1" applyFont="1" applyBorder="1" applyAlignment="1">
      <alignment vertical="center" wrapText="1" shrinkToFit="1"/>
    </xf>
    <xf numFmtId="0" fontId="52" fillId="24" borderId="12" xfId="0" applyBorder="1" applyAlignment="1">
      <alignment vertical="center" wrapText="1" shrinkToFit="1"/>
    </xf>
    <xf numFmtId="3" fontId="40" fillId="24" borderId="12" xfId="0" applyNumberFormat="1" applyFont="1" applyBorder="1" applyAlignment="1">
      <alignment horizontal="right" vertical="center" wrapText="1" shrinkToFit="1"/>
    </xf>
    <xf numFmtId="0" fontId="0" fillId="0" borderId="0" xfId="0" applyBorder="1" applyAlignment="1">
      <alignment/>
    </xf>
    <xf numFmtId="0" fontId="39" fillId="0" borderId="40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176" fontId="16" fillId="0" borderId="43" xfId="42" applyNumberFormat="1" applyFont="1" applyBorder="1" applyAlignment="1">
      <alignment/>
    </xf>
    <xf numFmtId="0" fontId="48" fillId="24" borderId="10" xfId="0" applyFont="1" applyBorder="1" applyAlignment="1">
      <alignment horizontal="center" vertical="center" wrapText="1" shrinkToFit="1"/>
    </xf>
    <xf numFmtId="0" fontId="48" fillId="24" borderId="10" xfId="0" applyBorder="1" applyAlignment="1">
      <alignment horizontal="center" vertical="center" wrapText="1" shrinkToFit="1"/>
    </xf>
    <xf numFmtId="0" fontId="54" fillId="24" borderId="10" xfId="0" applyBorder="1" applyAlignment="1">
      <alignment horizontal="center" vertical="center" wrapText="1" shrinkToFit="1"/>
    </xf>
    <xf numFmtId="3" fontId="40" fillId="24" borderId="44" xfId="0" applyNumberFormat="1" applyFont="1" applyBorder="1" applyAlignment="1">
      <alignment vertical="center" wrapText="1" shrinkToFit="1"/>
    </xf>
    <xf numFmtId="0" fontId="48" fillId="24" borderId="30" xfId="0" applyBorder="1" applyAlignment="1">
      <alignment horizontal="left" vertical="center" wrapText="1" shrinkToFit="1"/>
    </xf>
    <xf numFmtId="0" fontId="54" fillId="24" borderId="30" xfId="0" applyBorder="1" applyAlignment="1">
      <alignment horizontal="left" vertical="center" wrapText="1" shrinkToFit="1"/>
    </xf>
    <xf numFmtId="0" fontId="44" fillId="24" borderId="34" xfId="0" applyFont="1" applyBorder="1" applyAlignment="1">
      <alignment horizontal="left" vertical="center" wrapText="1" shrinkToFit="1"/>
    </xf>
    <xf numFmtId="0" fontId="48" fillId="24" borderId="30" xfId="0" applyFont="1" applyBorder="1" applyAlignment="1">
      <alignment horizontal="left" vertical="center" wrapText="1" shrinkToFit="1"/>
    </xf>
    <xf numFmtId="0" fontId="48" fillId="24" borderId="34" xfId="0" applyFont="1" applyBorder="1" applyAlignment="1">
      <alignment horizontal="left" vertical="center" wrapText="1" shrinkToFit="1"/>
    </xf>
    <xf numFmtId="0" fontId="48" fillId="24" borderId="30" xfId="0" applyBorder="1" applyAlignment="1">
      <alignment horizontal="left" vertical="center" wrapText="1" shrinkToFit="1"/>
    </xf>
    <xf numFmtId="0" fontId="48" fillId="24" borderId="34" xfId="0" applyBorder="1" applyAlignment="1">
      <alignment horizontal="left" vertical="center" wrapText="1" shrinkToFit="1"/>
    </xf>
    <xf numFmtId="0" fontId="54" fillId="24" borderId="30" xfId="0" applyBorder="1" applyAlignment="1">
      <alignment horizontal="left" vertical="center" wrapText="1" shrinkToFit="1"/>
    </xf>
    <xf numFmtId="0" fontId="54" fillId="24" borderId="34" xfId="0" applyBorder="1" applyAlignment="1">
      <alignment horizontal="left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1752600</xdr:colOff>
      <xdr:row>2</xdr:row>
      <xdr:rowOff>0</xdr:rowOff>
    </xdr:from>
    <xdr:to>
      <xdr:col>4</xdr:col>
      <xdr:colOff>581025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4752975" y="466725"/>
          <a:ext cx="2695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1752600</xdr:colOff>
      <xdr:row>2</xdr:row>
      <xdr:rowOff>0</xdr:rowOff>
    </xdr:from>
    <xdr:to>
      <xdr:col>4</xdr:col>
      <xdr:colOff>581025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4752975" y="466725"/>
          <a:ext cx="2695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1752600</xdr:colOff>
      <xdr:row>2</xdr:row>
      <xdr:rowOff>0</xdr:rowOff>
    </xdr:from>
    <xdr:to>
      <xdr:col>4</xdr:col>
      <xdr:colOff>581025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4752975" y="466725"/>
          <a:ext cx="2695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1752600</xdr:colOff>
      <xdr:row>2</xdr:row>
      <xdr:rowOff>0</xdr:rowOff>
    </xdr:from>
    <xdr:to>
      <xdr:col>4</xdr:col>
      <xdr:colOff>581025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4752975" y="466725"/>
          <a:ext cx="2695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c%20Q2%20PI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73;c%20Q3%202018%20(P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73;c%20Q4%202018%20(p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01_SDKP_DVDT_TT61"/>
    </sheetNames>
    <sheetDataSet>
      <sheetData sheetId="0">
        <row r="13">
          <cell r="N13">
            <v>87000000</v>
          </cell>
          <cell r="O13">
            <v>387000000</v>
          </cell>
        </row>
        <row r="16">
          <cell r="N16">
            <v>1082412287</v>
          </cell>
          <cell r="O16">
            <v>2043136136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01_SDKP_DVDT_TT61"/>
    </sheetNames>
    <sheetDataSet>
      <sheetData sheetId="0">
        <row r="18">
          <cell r="N18">
            <v>973491806</v>
          </cell>
          <cell r="O18">
            <v>3016627942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01_SDKP_DVDT_TT61"/>
    </sheetNames>
    <sheetDataSet>
      <sheetData sheetId="0">
        <row r="15">
          <cell r="O15">
            <v>387000000</v>
          </cell>
        </row>
        <row r="18">
          <cell r="O18">
            <v>4379000000</v>
          </cell>
        </row>
        <row r="21">
          <cell r="O21">
            <v>89794000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1">
      <selection activeCell="H35" sqref="H35"/>
    </sheetView>
  </sheetViews>
  <sheetFormatPr defaultColWidth="15.3984375" defaultRowHeight="15"/>
  <cols>
    <col min="1" max="1" width="11.5" style="1" customWidth="1"/>
    <col min="2" max="2" width="20" style="1" customWidth="1"/>
    <col min="3" max="3" width="23" style="1" customWidth="1"/>
    <col min="4" max="4" width="17.59765625" style="1" customWidth="1"/>
    <col min="5" max="5" width="18.09765625" style="1" customWidth="1"/>
    <col min="6" max="6" width="9" style="1" customWidth="1"/>
    <col min="7" max="7" width="13.5" style="1" customWidth="1"/>
    <col min="8" max="238" width="9" style="1" customWidth="1"/>
    <col min="239" max="239" width="15.3984375" style="1" bestFit="1" customWidth="1"/>
    <col min="240" max="16384" width="15.3984375" style="1" customWidth="1"/>
  </cols>
  <sheetData>
    <row r="1" spans="1:5" ht="18.75">
      <c r="A1" s="79" t="s">
        <v>132</v>
      </c>
      <c r="B1" s="79"/>
      <c r="C1" s="111" t="s">
        <v>133</v>
      </c>
      <c r="D1" s="111"/>
      <c r="E1" s="111"/>
    </row>
    <row r="2" spans="1:5" ht="18" customHeight="1">
      <c r="A2" s="111" t="s">
        <v>42</v>
      </c>
      <c r="B2" s="111"/>
      <c r="C2" s="112" t="s">
        <v>5</v>
      </c>
      <c r="D2" s="112"/>
      <c r="E2" s="112"/>
    </row>
    <row r="3" spans="1:5" ht="13.5" customHeight="1">
      <c r="A3" s="5"/>
      <c r="B3" s="5"/>
      <c r="C3" s="113"/>
      <c r="D3" s="113"/>
      <c r="E3" s="113"/>
    </row>
    <row r="4" ht="8.25" customHeight="1">
      <c r="E4" s="10"/>
    </row>
    <row r="5" spans="1:5" ht="36" customHeight="1">
      <c r="A5" s="108" t="s">
        <v>19</v>
      </c>
      <c r="B5" s="108"/>
      <c r="C5" s="108"/>
      <c r="D5" s="108"/>
      <c r="E5" s="108"/>
    </row>
    <row r="6" spans="1:5" ht="20.25">
      <c r="A6" s="109" t="s">
        <v>131</v>
      </c>
      <c r="B6" s="109"/>
      <c r="C6" s="109"/>
      <c r="D6" s="109"/>
      <c r="E6" s="109"/>
    </row>
    <row r="7" spans="1:5" ht="20.25">
      <c r="A7" s="8"/>
      <c r="B7" s="8"/>
      <c r="C7" s="8"/>
      <c r="D7" s="8"/>
      <c r="E7" s="8"/>
    </row>
    <row r="8" spans="1:5" ht="21" customHeight="1">
      <c r="A8" s="82" t="s">
        <v>134</v>
      </c>
      <c r="B8" s="110"/>
      <c r="C8" s="110"/>
      <c r="D8" s="110"/>
      <c r="E8" s="110"/>
    </row>
    <row r="9" spans="1:5" ht="21" customHeight="1">
      <c r="A9" s="110" t="s">
        <v>36</v>
      </c>
      <c r="B9" s="110"/>
      <c r="C9" s="110"/>
      <c r="D9" s="110"/>
      <c r="E9" s="110"/>
    </row>
    <row r="10" spans="1:5" ht="21" customHeight="1">
      <c r="A10" s="82" t="s">
        <v>135</v>
      </c>
      <c r="B10" s="110"/>
      <c r="C10" s="110"/>
      <c r="D10" s="110"/>
      <c r="E10" s="110"/>
    </row>
    <row r="11" spans="1:5" ht="21" customHeight="1">
      <c r="A11" s="110" t="s">
        <v>136</v>
      </c>
      <c r="B11" s="110"/>
      <c r="C11" s="110"/>
      <c r="E11" s="5"/>
    </row>
    <row r="12" spans="1:5" ht="21" customHeight="1">
      <c r="A12" s="110" t="s">
        <v>12</v>
      </c>
      <c r="B12" s="110"/>
      <c r="C12" s="110"/>
      <c r="D12" s="110"/>
      <c r="E12" s="110"/>
    </row>
    <row r="13" spans="1:5" ht="21" customHeight="1">
      <c r="A13" s="110" t="s">
        <v>47</v>
      </c>
      <c r="B13" s="110"/>
      <c r="C13" s="110"/>
      <c r="D13" s="110" t="s">
        <v>13</v>
      </c>
      <c r="E13" s="110"/>
    </row>
    <row r="14" spans="1:5" ht="21" customHeight="1">
      <c r="A14" s="110" t="s">
        <v>37</v>
      </c>
      <c r="B14" s="110"/>
      <c r="C14" s="110"/>
      <c r="D14" s="110" t="s">
        <v>9</v>
      </c>
      <c r="E14" s="110"/>
    </row>
    <row r="15" spans="1:5" ht="21" customHeight="1">
      <c r="A15" s="110" t="s">
        <v>38</v>
      </c>
      <c r="B15" s="110"/>
      <c r="C15" s="110"/>
      <c r="D15" s="110" t="s">
        <v>10</v>
      </c>
      <c r="E15" s="110"/>
    </row>
    <row r="16" spans="1:5" ht="21" customHeight="1">
      <c r="A16" s="110" t="s">
        <v>137</v>
      </c>
      <c r="B16" s="110"/>
      <c r="C16" s="110"/>
      <c r="D16" s="110" t="s">
        <v>39</v>
      </c>
      <c r="E16" s="110"/>
    </row>
    <row r="17" spans="1:5" ht="21" customHeight="1">
      <c r="A17" s="110" t="s">
        <v>40</v>
      </c>
      <c r="B17" s="110"/>
      <c r="C17" s="110"/>
      <c r="D17" s="110" t="s">
        <v>8</v>
      </c>
      <c r="E17" s="110"/>
    </row>
    <row r="18" spans="1:5" ht="21" customHeight="1">
      <c r="A18" s="110" t="s">
        <v>138</v>
      </c>
      <c r="B18" s="110"/>
      <c r="C18" s="110"/>
      <c r="D18" s="110" t="s">
        <v>7</v>
      </c>
      <c r="E18" s="110"/>
    </row>
    <row r="19" spans="1:5" ht="21" customHeight="1">
      <c r="A19" s="115" t="s">
        <v>20</v>
      </c>
      <c r="B19" s="115"/>
      <c r="C19" s="115"/>
      <c r="D19" s="115"/>
      <c r="E19" s="115"/>
    </row>
    <row r="20" spans="1:5" ht="21" customHeight="1">
      <c r="A20" s="114" t="s">
        <v>139</v>
      </c>
      <c r="B20" s="114"/>
      <c r="C20" s="114"/>
      <c r="D20" s="114"/>
      <c r="E20" s="114"/>
    </row>
    <row r="21" spans="1:5" ht="21" customHeight="1">
      <c r="A21" s="114" t="s">
        <v>140</v>
      </c>
      <c r="B21" s="114"/>
      <c r="C21" s="114"/>
      <c r="D21" s="114"/>
      <c r="E21" s="114"/>
    </row>
    <row r="22" spans="1:5" ht="21" customHeight="1">
      <c r="A22" s="116" t="s">
        <v>141</v>
      </c>
      <c r="B22" s="114"/>
      <c r="C22" s="114"/>
      <c r="D22" s="114"/>
      <c r="E22" s="114"/>
    </row>
    <row r="23" spans="1:5" ht="21" customHeight="1">
      <c r="A23" s="114" t="s">
        <v>142</v>
      </c>
      <c r="B23" s="114"/>
      <c r="C23" s="114"/>
      <c r="D23" s="114"/>
      <c r="E23" s="114"/>
    </row>
    <row r="24" spans="1:5" ht="21" customHeight="1">
      <c r="A24" s="114" t="s">
        <v>143</v>
      </c>
      <c r="B24" s="114"/>
      <c r="C24" s="114"/>
      <c r="D24" s="114"/>
      <c r="E24" s="114"/>
    </row>
    <row r="25" spans="1:5" ht="21" customHeight="1">
      <c r="A25" s="117" t="s">
        <v>23</v>
      </c>
      <c r="B25" s="117"/>
      <c r="C25" s="117"/>
      <c r="D25" s="117"/>
      <c r="E25" s="117"/>
    </row>
    <row r="26" spans="1:5" ht="21" customHeight="1">
      <c r="A26" s="7"/>
      <c r="B26" s="7"/>
      <c r="C26" s="7"/>
      <c r="D26" s="118" t="s">
        <v>11</v>
      </c>
      <c r="E26" s="118"/>
    </row>
    <row r="27" spans="1:5" s="4" customFormat="1" ht="21" customHeight="1">
      <c r="A27" s="119" t="s">
        <v>16</v>
      </c>
      <c r="B27" s="119"/>
      <c r="C27" s="119"/>
      <c r="D27" s="12" t="s">
        <v>4</v>
      </c>
      <c r="E27" s="12" t="s">
        <v>3</v>
      </c>
    </row>
    <row r="28" spans="1:5" s="4" customFormat="1" ht="21" customHeight="1">
      <c r="A28" s="102" t="s">
        <v>164</v>
      </c>
      <c r="B28" s="103"/>
      <c r="C28" s="104"/>
      <c r="D28" s="15">
        <f>D29+D30</f>
        <v>4634000000</v>
      </c>
      <c r="E28" s="15"/>
    </row>
    <row r="29" spans="1:5" s="2" customFormat="1" ht="21" customHeight="1">
      <c r="A29" s="99" t="s">
        <v>29</v>
      </c>
      <c r="B29" s="100"/>
      <c r="C29" s="101"/>
      <c r="D29" s="17">
        <v>4247000000</v>
      </c>
      <c r="E29" s="17"/>
    </row>
    <row r="30" spans="1:5" s="2" customFormat="1" ht="21" customHeight="1">
      <c r="A30" s="99" t="s">
        <v>30</v>
      </c>
      <c r="B30" s="100"/>
      <c r="C30" s="101"/>
      <c r="D30" s="17">
        <v>387000000</v>
      </c>
      <c r="E30" s="17"/>
    </row>
    <row r="31" spans="1:5" s="4" customFormat="1" ht="21" customHeight="1">
      <c r="A31" s="102" t="s">
        <v>26</v>
      </c>
      <c r="B31" s="103"/>
      <c r="C31" s="104"/>
      <c r="D31" s="15">
        <f>D32+D33</f>
        <v>1260723849</v>
      </c>
      <c r="E31" s="15"/>
    </row>
    <row r="32" spans="1:5" s="2" customFormat="1" ht="21" customHeight="1">
      <c r="A32" s="99" t="s">
        <v>29</v>
      </c>
      <c r="B32" s="100"/>
      <c r="C32" s="101"/>
      <c r="D32" s="17">
        <f>E45</f>
        <v>960723849</v>
      </c>
      <c r="E32" s="17"/>
    </row>
    <row r="33" spans="1:5" s="2" customFormat="1" ht="21" customHeight="1">
      <c r="A33" s="99" t="s">
        <v>30</v>
      </c>
      <c r="B33" s="100"/>
      <c r="C33" s="101"/>
      <c r="D33" s="17">
        <f>E39</f>
        <v>300000000</v>
      </c>
      <c r="E33" s="17"/>
    </row>
    <row r="34" spans="1:5" s="4" customFormat="1" ht="21" customHeight="1">
      <c r="A34" s="102" t="s">
        <v>27</v>
      </c>
      <c r="B34" s="103"/>
      <c r="C34" s="104"/>
      <c r="D34" s="15">
        <f>D35+D36</f>
        <v>1260723849</v>
      </c>
      <c r="E34" s="15"/>
    </row>
    <row r="35" spans="1:5" s="2" customFormat="1" ht="21" customHeight="1">
      <c r="A35" s="99" t="s">
        <v>29</v>
      </c>
      <c r="B35" s="100"/>
      <c r="C35" s="101"/>
      <c r="D35" s="17">
        <f>D32</f>
        <v>960723849</v>
      </c>
      <c r="E35" s="17"/>
    </row>
    <row r="36" spans="1:5" s="2" customFormat="1" ht="21" customHeight="1">
      <c r="A36" s="99" t="s">
        <v>30</v>
      </c>
      <c r="B36" s="100"/>
      <c r="C36" s="101"/>
      <c r="D36" s="17">
        <f>D33</f>
        <v>300000000</v>
      </c>
      <c r="E36" s="17"/>
    </row>
    <row r="37" spans="1:5" s="4" customFormat="1" ht="21" customHeight="1">
      <c r="A37" s="102" t="s">
        <v>28</v>
      </c>
      <c r="B37" s="103"/>
      <c r="C37" s="104"/>
      <c r="D37" s="15">
        <f>D28-D34</f>
        <v>3373276151</v>
      </c>
      <c r="E37" s="15"/>
    </row>
    <row r="38" spans="1:5" s="4" customFormat="1" ht="21" customHeight="1">
      <c r="A38" s="102" t="s">
        <v>31</v>
      </c>
      <c r="B38" s="103"/>
      <c r="C38" s="104"/>
      <c r="D38" s="15">
        <f>D34</f>
        <v>1260723849</v>
      </c>
      <c r="E38" s="15"/>
    </row>
    <row r="39" spans="1:5" s="4" customFormat="1" ht="33.75" customHeight="1">
      <c r="A39" s="56" t="s">
        <v>156</v>
      </c>
      <c r="B39" s="105" t="s">
        <v>146</v>
      </c>
      <c r="C39" s="105"/>
      <c r="D39" s="16"/>
      <c r="E39" s="51">
        <v>300000000</v>
      </c>
    </row>
    <row r="40" spans="1:5" s="4" customFormat="1" ht="21" customHeight="1">
      <c r="A40" s="56"/>
      <c r="B40" s="105" t="s">
        <v>56</v>
      </c>
      <c r="C40" s="105"/>
      <c r="D40" s="17"/>
      <c r="E40" s="51">
        <v>300000000</v>
      </c>
    </row>
    <row r="41" spans="1:5" ht="21" customHeight="1">
      <c r="A41" s="56">
        <v>6950</v>
      </c>
      <c r="B41" s="105" t="s">
        <v>147</v>
      </c>
      <c r="C41" s="105"/>
      <c r="D41" s="17"/>
      <c r="E41" s="51">
        <v>298100000</v>
      </c>
    </row>
    <row r="42" spans="1:5" ht="21" customHeight="1">
      <c r="A42" s="57">
        <v>6999</v>
      </c>
      <c r="B42" s="106" t="s">
        <v>148</v>
      </c>
      <c r="C42" s="106"/>
      <c r="D42" s="17"/>
      <c r="E42" s="52">
        <v>298100000</v>
      </c>
    </row>
    <row r="43" spans="1:5" s="4" customFormat="1" ht="21" customHeight="1">
      <c r="A43" s="56">
        <v>7750</v>
      </c>
      <c r="B43" s="105" t="s">
        <v>113</v>
      </c>
      <c r="C43" s="105"/>
      <c r="D43" s="16"/>
      <c r="E43" s="51">
        <v>1900000</v>
      </c>
    </row>
    <row r="44" spans="1:5" s="4" customFormat="1" ht="21" customHeight="1">
      <c r="A44" s="57">
        <v>7756</v>
      </c>
      <c r="B44" s="106" t="s">
        <v>149</v>
      </c>
      <c r="C44" s="106"/>
      <c r="D44" s="17"/>
      <c r="E44" s="52">
        <v>1900000</v>
      </c>
    </row>
    <row r="45" spans="1:5" ht="20.25" customHeight="1">
      <c r="A45" s="56" t="s">
        <v>163</v>
      </c>
      <c r="B45" s="105" t="s">
        <v>150</v>
      </c>
      <c r="C45" s="105"/>
      <c r="D45" s="16"/>
      <c r="E45" s="51">
        <v>960723849</v>
      </c>
    </row>
    <row r="46" spans="1:5" ht="20.25" customHeight="1">
      <c r="A46" s="56"/>
      <c r="B46" s="105" t="s">
        <v>56</v>
      </c>
      <c r="C46" s="105"/>
      <c r="D46" s="17"/>
      <c r="E46" s="51">
        <v>960723849</v>
      </c>
    </row>
    <row r="47" spans="1:5" ht="20.25" customHeight="1">
      <c r="A47" s="56">
        <v>6000</v>
      </c>
      <c r="B47" s="105" t="s">
        <v>57</v>
      </c>
      <c r="C47" s="105"/>
      <c r="D47" s="17"/>
      <c r="E47" s="51">
        <v>487734000</v>
      </c>
    </row>
    <row r="48" spans="1:5" ht="20.25" customHeight="1">
      <c r="A48" s="57">
        <v>6001</v>
      </c>
      <c r="B48" s="106" t="s">
        <v>151</v>
      </c>
      <c r="C48" s="106"/>
      <c r="D48" s="17"/>
      <c r="E48" s="52">
        <v>487734000</v>
      </c>
    </row>
    <row r="49" spans="1:5" ht="33" customHeight="1">
      <c r="A49" s="56">
        <v>6050</v>
      </c>
      <c r="B49" s="105" t="s">
        <v>152</v>
      </c>
      <c r="C49" s="105"/>
      <c r="D49" s="17"/>
      <c r="E49" s="51">
        <v>33576600</v>
      </c>
    </row>
    <row r="50" spans="1:5" ht="37.5" customHeight="1">
      <c r="A50" s="57">
        <v>6051</v>
      </c>
      <c r="B50" s="106" t="s">
        <v>152</v>
      </c>
      <c r="C50" s="106"/>
      <c r="D50" s="17"/>
      <c r="E50" s="52">
        <v>23376600</v>
      </c>
    </row>
    <row r="51" spans="1:5" ht="20.25" customHeight="1">
      <c r="A51" s="57">
        <v>6099</v>
      </c>
      <c r="B51" s="106" t="s">
        <v>153</v>
      </c>
      <c r="C51" s="106"/>
      <c r="D51" s="17"/>
      <c r="E51" s="52">
        <v>10200000</v>
      </c>
    </row>
    <row r="52" spans="1:5" ht="20.25" customHeight="1">
      <c r="A52" s="56">
        <v>6100</v>
      </c>
      <c r="B52" s="105" t="s">
        <v>62</v>
      </c>
      <c r="C52" s="105"/>
      <c r="D52" s="17"/>
      <c r="E52" s="51">
        <v>278051103</v>
      </c>
    </row>
    <row r="53" spans="1:5" ht="20.25" customHeight="1">
      <c r="A53" s="57">
        <v>6101</v>
      </c>
      <c r="B53" s="106" t="s">
        <v>63</v>
      </c>
      <c r="C53" s="106"/>
      <c r="D53" s="17"/>
      <c r="E53" s="52">
        <v>7605000</v>
      </c>
    </row>
    <row r="54" spans="1:5" ht="20.25" customHeight="1">
      <c r="A54" s="57">
        <v>6105</v>
      </c>
      <c r="B54" s="106" t="s">
        <v>154</v>
      </c>
      <c r="C54" s="106"/>
      <c r="D54" s="17"/>
      <c r="E54" s="52">
        <v>4945900</v>
      </c>
    </row>
    <row r="55" spans="1:5" s="4" customFormat="1" ht="20.25" customHeight="1">
      <c r="A55" s="57">
        <v>6107</v>
      </c>
      <c r="B55" s="106" t="s">
        <v>155</v>
      </c>
      <c r="C55" s="106"/>
      <c r="D55" s="16"/>
      <c r="E55" s="52">
        <v>780000</v>
      </c>
    </row>
    <row r="56" spans="1:5" s="4" customFormat="1" ht="20.25" customHeight="1">
      <c r="A56" s="57">
        <v>6112</v>
      </c>
      <c r="B56" s="106" t="s">
        <v>66</v>
      </c>
      <c r="C56" s="106"/>
      <c r="D56" s="17"/>
      <c r="E56" s="52">
        <v>162500793</v>
      </c>
    </row>
    <row r="57" spans="1:5" ht="20.25" customHeight="1">
      <c r="A57" s="57">
        <v>6113</v>
      </c>
      <c r="B57" s="106" t="s">
        <v>67</v>
      </c>
      <c r="C57" s="106"/>
      <c r="D57" s="16"/>
      <c r="E57" s="52">
        <v>1560000</v>
      </c>
    </row>
    <row r="58" spans="1:5" ht="20.25" customHeight="1">
      <c r="A58" s="57">
        <v>6115</v>
      </c>
      <c r="B58" s="106" t="s">
        <v>157</v>
      </c>
      <c r="C58" s="106"/>
      <c r="D58" s="17"/>
      <c r="E58" s="52">
        <v>100659410</v>
      </c>
    </row>
    <row r="59" spans="1:5" ht="20.25" customHeight="1">
      <c r="A59" s="56">
        <v>6300</v>
      </c>
      <c r="B59" s="105" t="s">
        <v>70</v>
      </c>
      <c r="C59" s="105"/>
      <c r="D59" s="17"/>
      <c r="E59" s="51">
        <v>143829085</v>
      </c>
    </row>
    <row r="60" spans="1:5" ht="20.25" customHeight="1">
      <c r="A60" s="57">
        <v>6301</v>
      </c>
      <c r="B60" s="106" t="s">
        <v>71</v>
      </c>
      <c r="C60" s="106"/>
      <c r="D60" s="16"/>
      <c r="E60" s="52">
        <v>107330022</v>
      </c>
    </row>
    <row r="61" spans="1:5" ht="20.25" customHeight="1">
      <c r="A61" s="57">
        <v>6302</v>
      </c>
      <c r="B61" s="106" t="s">
        <v>72</v>
      </c>
      <c r="C61" s="106"/>
      <c r="D61" s="17"/>
      <c r="E61" s="52">
        <v>18399432</v>
      </c>
    </row>
    <row r="62" spans="1:5" ht="20.25" customHeight="1">
      <c r="A62" s="57">
        <v>6303</v>
      </c>
      <c r="B62" s="106" t="s">
        <v>73</v>
      </c>
      <c r="C62" s="106"/>
      <c r="D62" s="17"/>
      <c r="E62" s="52">
        <v>12266288</v>
      </c>
    </row>
    <row r="63" spans="1:5" ht="20.25" customHeight="1">
      <c r="A63" s="57">
        <v>6304</v>
      </c>
      <c r="B63" s="106" t="s">
        <v>74</v>
      </c>
      <c r="C63" s="106"/>
      <c r="D63" s="17"/>
      <c r="E63" s="52">
        <v>5833343</v>
      </c>
    </row>
    <row r="64" spans="1:5" ht="20.25" customHeight="1">
      <c r="A64" s="56">
        <v>6500</v>
      </c>
      <c r="B64" s="105" t="s">
        <v>78</v>
      </c>
      <c r="C64" s="105"/>
      <c r="D64" s="17"/>
      <c r="E64" s="51">
        <v>9523735</v>
      </c>
    </row>
    <row r="65" spans="1:5" s="4" customFormat="1" ht="20.25" customHeight="1">
      <c r="A65" s="57">
        <v>6501</v>
      </c>
      <c r="B65" s="106" t="s">
        <v>158</v>
      </c>
      <c r="C65" s="106"/>
      <c r="D65" s="17"/>
      <c r="E65" s="52">
        <v>7152635</v>
      </c>
    </row>
    <row r="66" spans="1:5" s="24" customFormat="1" ht="20.25" customHeight="1">
      <c r="A66" s="57">
        <v>6502</v>
      </c>
      <c r="B66" s="106" t="s">
        <v>159</v>
      </c>
      <c r="C66" s="106"/>
      <c r="D66" s="25"/>
      <c r="E66" s="52">
        <v>2371100</v>
      </c>
    </row>
    <row r="67" spans="1:5" s="4" customFormat="1" ht="20.25" customHeight="1">
      <c r="A67" s="56">
        <v>6550</v>
      </c>
      <c r="B67" s="105" t="s">
        <v>81</v>
      </c>
      <c r="C67" s="105"/>
      <c r="D67" s="17"/>
      <c r="E67" s="51">
        <v>5100000</v>
      </c>
    </row>
    <row r="68" spans="1:5" s="4" customFormat="1" ht="20.25" customHeight="1">
      <c r="A68" s="57">
        <v>6553</v>
      </c>
      <c r="B68" s="106" t="s">
        <v>84</v>
      </c>
      <c r="C68" s="106"/>
      <c r="D68" s="17"/>
      <c r="E68" s="52">
        <v>5100000</v>
      </c>
    </row>
    <row r="69" spans="1:5" s="4" customFormat="1" ht="20.25" customHeight="1">
      <c r="A69" s="56">
        <v>6600</v>
      </c>
      <c r="B69" s="105" t="s">
        <v>86</v>
      </c>
      <c r="C69" s="105"/>
      <c r="D69" s="17"/>
      <c r="E69" s="51">
        <v>2195826</v>
      </c>
    </row>
    <row r="70" spans="1:5" s="26" customFormat="1" ht="35.25" customHeight="1">
      <c r="A70" s="57">
        <v>6601</v>
      </c>
      <c r="B70" s="106" t="s">
        <v>160</v>
      </c>
      <c r="C70" s="106"/>
      <c r="D70" s="25"/>
      <c r="E70" s="52">
        <v>963826</v>
      </c>
    </row>
    <row r="71" spans="1:5" s="4" customFormat="1" ht="33.75" customHeight="1">
      <c r="A71" s="57">
        <v>6605</v>
      </c>
      <c r="B71" s="106" t="s">
        <v>161</v>
      </c>
      <c r="C71" s="106"/>
      <c r="D71" s="17"/>
      <c r="E71" s="52">
        <v>1232000</v>
      </c>
    </row>
    <row r="72" spans="1:5" s="4" customFormat="1" ht="20.25" customHeight="1">
      <c r="A72" s="56">
        <v>7000</v>
      </c>
      <c r="B72" s="105" t="s">
        <v>106</v>
      </c>
      <c r="C72" s="105"/>
      <c r="D72" s="17"/>
      <c r="E72" s="51">
        <v>598000</v>
      </c>
    </row>
    <row r="73" spans="1:5" ht="20.25" customHeight="1">
      <c r="A73" s="57">
        <v>7049</v>
      </c>
      <c r="B73" s="106" t="s">
        <v>113</v>
      </c>
      <c r="C73" s="106"/>
      <c r="D73" s="17"/>
      <c r="E73" s="52">
        <v>598000</v>
      </c>
    </row>
    <row r="74" spans="1:5" ht="20.25" customHeight="1">
      <c r="A74" s="56">
        <v>7750</v>
      </c>
      <c r="B74" s="105" t="s">
        <v>113</v>
      </c>
      <c r="C74" s="105"/>
      <c r="D74" s="17"/>
      <c r="E74" s="51">
        <v>115500</v>
      </c>
    </row>
    <row r="75" spans="1:5" s="26" customFormat="1" ht="20.25" customHeight="1">
      <c r="A75" s="57">
        <v>7756</v>
      </c>
      <c r="B75" s="106" t="s">
        <v>149</v>
      </c>
      <c r="C75" s="106"/>
      <c r="D75" s="25"/>
      <c r="E75" s="52">
        <v>115500</v>
      </c>
    </row>
    <row r="76" spans="1:7" ht="24" customHeight="1">
      <c r="A76" s="97" t="s">
        <v>162</v>
      </c>
      <c r="B76" s="98"/>
      <c r="C76" s="98"/>
      <c r="D76" s="55"/>
      <c r="E76" s="51">
        <v>1260723849</v>
      </c>
      <c r="F76" s="53"/>
      <c r="G76" s="54"/>
    </row>
    <row r="77" spans="1:5" ht="18" customHeight="1">
      <c r="A77" s="14"/>
      <c r="B77" s="14"/>
      <c r="C77" s="14"/>
      <c r="D77" s="18"/>
      <c r="E77" s="18"/>
    </row>
    <row r="78" spans="1:5" ht="21" customHeight="1">
      <c r="A78" s="120" t="s">
        <v>24</v>
      </c>
      <c r="B78" s="120"/>
      <c r="C78" s="120"/>
      <c r="D78" s="120"/>
      <c r="E78" s="120"/>
    </row>
    <row r="79" spans="1:5" ht="21" customHeight="1">
      <c r="A79" s="78" t="s">
        <v>144</v>
      </c>
      <c r="B79" s="78"/>
      <c r="C79" s="78"/>
      <c r="D79" s="78"/>
      <c r="E79" s="78"/>
    </row>
    <row r="80" spans="1:5" s="2" customFormat="1" ht="21" customHeight="1">
      <c r="A80" s="78" t="s">
        <v>21</v>
      </c>
      <c r="B80" s="78"/>
      <c r="C80" s="78"/>
      <c r="D80" s="78"/>
      <c r="E80" s="78"/>
    </row>
    <row r="81" spans="1:5" s="2" customFormat="1" ht="21" customHeight="1">
      <c r="A81" s="78" t="s">
        <v>22</v>
      </c>
      <c r="B81" s="78"/>
      <c r="C81" s="78"/>
      <c r="D81" s="78"/>
      <c r="E81" s="78"/>
    </row>
    <row r="82" spans="1:5" ht="18">
      <c r="A82" s="82" t="s">
        <v>17</v>
      </c>
      <c r="B82" s="82"/>
      <c r="C82" s="82"/>
      <c r="D82" s="82"/>
      <c r="E82" s="82"/>
    </row>
    <row r="83" spans="1:5" ht="24" customHeight="1">
      <c r="A83" s="107" t="s">
        <v>145</v>
      </c>
      <c r="B83" s="107"/>
      <c r="C83" s="107"/>
      <c r="D83" s="107"/>
      <c r="E83" s="107"/>
    </row>
    <row r="84" spans="1:5" ht="31.5" customHeight="1">
      <c r="A84" s="81" t="s">
        <v>1</v>
      </c>
      <c r="B84" s="81"/>
      <c r="C84" s="59" t="s">
        <v>165</v>
      </c>
      <c r="D84" s="81" t="s">
        <v>2</v>
      </c>
      <c r="E84" s="81"/>
    </row>
    <row r="85" spans="1:5" ht="48" customHeight="1">
      <c r="A85" s="2"/>
      <c r="B85" s="2"/>
      <c r="C85" s="2"/>
      <c r="D85" s="3"/>
      <c r="E85" s="3"/>
    </row>
    <row r="86" spans="1:5" ht="18">
      <c r="A86" s="79" t="s">
        <v>129</v>
      </c>
      <c r="B86" s="79"/>
      <c r="C86" s="58" t="s">
        <v>130</v>
      </c>
      <c r="D86" s="79" t="s">
        <v>166</v>
      </c>
      <c r="E86" s="79"/>
    </row>
  </sheetData>
  <sheetProtection/>
  <mergeCells count="93">
    <mergeCell ref="A32:C32"/>
    <mergeCell ref="A34:C34"/>
    <mergeCell ref="A33:C33"/>
    <mergeCell ref="A78:E78"/>
    <mergeCell ref="B62:C62"/>
    <mergeCell ref="B63:C63"/>
    <mergeCell ref="A37:C37"/>
    <mergeCell ref="A35:C35"/>
    <mergeCell ref="A36:C36"/>
    <mergeCell ref="B46:C46"/>
    <mergeCell ref="A22:E22"/>
    <mergeCell ref="A23:E23"/>
    <mergeCell ref="A25:E25"/>
    <mergeCell ref="A31:C31"/>
    <mergeCell ref="D26:E26"/>
    <mergeCell ref="A27:C27"/>
    <mergeCell ref="A28:C28"/>
    <mergeCell ref="A16:C16"/>
    <mergeCell ref="A24:E24"/>
    <mergeCell ref="D17:E17"/>
    <mergeCell ref="D18:E18"/>
    <mergeCell ref="D16:E16"/>
    <mergeCell ref="A19:E19"/>
    <mergeCell ref="A20:E20"/>
    <mergeCell ref="A21:E21"/>
    <mergeCell ref="A17:C17"/>
    <mergeCell ref="A18:C18"/>
    <mergeCell ref="A10:E10"/>
    <mergeCell ref="A15:C15"/>
    <mergeCell ref="A12:C12"/>
    <mergeCell ref="D12:E12"/>
    <mergeCell ref="A11:C11"/>
    <mergeCell ref="A13:C13"/>
    <mergeCell ref="D13:E13"/>
    <mergeCell ref="A14:C14"/>
    <mergeCell ref="D14:E14"/>
    <mergeCell ref="A5:E5"/>
    <mergeCell ref="A6:E6"/>
    <mergeCell ref="D15:E15"/>
    <mergeCell ref="A1:B1"/>
    <mergeCell ref="A2:B2"/>
    <mergeCell ref="C1:E1"/>
    <mergeCell ref="C2:E2"/>
    <mergeCell ref="C3:E3"/>
    <mergeCell ref="A8:E8"/>
    <mergeCell ref="A9:E9"/>
    <mergeCell ref="D84:E84"/>
    <mergeCell ref="A86:B86"/>
    <mergeCell ref="D86:E86"/>
    <mergeCell ref="A83:E83"/>
    <mergeCell ref="B39:C39"/>
    <mergeCell ref="B40:C40"/>
    <mergeCell ref="B41:C41"/>
    <mergeCell ref="A84:B84"/>
    <mergeCell ref="A82:E82"/>
    <mergeCell ref="A79:E79"/>
    <mergeCell ref="A80:E80"/>
    <mergeCell ref="A81:E81"/>
    <mergeCell ref="B45:C45"/>
    <mergeCell ref="B42:C42"/>
    <mergeCell ref="B48:C48"/>
    <mergeCell ref="B51:C51"/>
    <mergeCell ref="B50:C50"/>
    <mergeCell ref="B49:C49"/>
    <mergeCell ref="B44:C44"/>
    <mergeCell ref="B56:C56"/>
    <mergeCell ref="B67:C67"/>
    <mergeCell ref="B52:C52"/>
    <mergeCell ref="B53:C53"/>
    <mergeCell ref="B66:C66"/>
    <mergeCell ref="B54:C54"/>
    <mergeCell ref="B57:C57"/>
    <mergeCell ref="B58:C58"/>
    <mergeCell ref="B59:C59"/>
    <mergeCell ref="B60:C60"/>
    <mergeCell ref="B74:C74"/>
    <mergeCell ref="B70:C70"/>
    <mergeCell ref="B61:C61"/>
    <mergeCell ref="B69:C69"/>
    <mergeCell ref="B73:C73"/>
    <mergeCell ref="B71:C71"/>
    <mergeCell ref="B65:C65"/>
    <mergeCell ref="B68:C68"/>
    <mergeCell ref="A76:C76"/>
    <mergeCell ref="A29:C29"/>
    <mergeCell ref="A30:C30"/>
    <mergeCell ref="A38:C38"/>
    <mergeCell ref="B64:C64"/>
    <mergeCell ref="B43:C43"/>
    <mergeCell ref="B47:C47"/>
    <mergeCell ref="B75:C75"/>
    <mergeCell ref="B55:C55"/>
    <mergeCell ref="B72:C72"/>
  </mergeCells>
  <printOptions horizontalCentered="1"/>
  <pageMargins left="0.72" right="0.2" top="0.27" bottom="0.16" header="0.25" footer="0.16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3"/>
  <sheetViews>
    <sheetView zoomScalePageLayoutView="0" workbookViewId="0" topLeftCell="A16">
      <selection activeCell="G30" sqref="G30"/>
    </sheetView>
  </sheetViews>
  <sheetFormatPr defaultColWidth="15.3984375" defaultRowHeight="15"/>
  <cols>
    <col min="1" max="1" width="11.5" style="1" customWidth="1"/>
    <col min="2" max="2" width="20" style="1" customWidth="1"/>
    <col min="3" max="3" width="23" style="1" customWidth="1"/>
    <col min="4" max="4" width="17.59765625" style="1" customWidth="1"/>
    <col min="5" max="5" width="16.59765625" style="1" customWidth="1"/>
    <col min="6" max="6" width="9" style="1" customWidth="1"/>
    <col min="7" max="7" width="13.5" style="1" customWidth="1"/>
    <col min="8" max="238" width="9" style="1" customWidth="1"/>
    <col min="239" max="239" width="15.3984375" style="1" bestFit="1" customWidth="1"/>
    <col min="240" max="16384" width="15.3984375" style="1" customWidth="1"/>
  </cols>
  <sheetData>
    <row r="1" spans="1:5" ht="18.75">
      <c r="A1" s="79" t="s">
        <v>132</v>
      </c>
      <c r="B1" s="79"/>
      <c r="C1" s="111" t="s">
        <v>133</v>
      </c>
      <c r="D1" s="111"/>
      <c r="E1" s="111"/>
    </row>
    <row r="2" spans="1:5" ht="18" customHeight="1">
      <c r="A2" s="111" t="s">
        <v>42</v>
      </c>
      <c r="B2" s="111"/>
      <c r="C2" s="112" t="s">
        <v>5</v>
      </c>
      <c r="D2" s="112"/>
      <c r="E2" s="112"/>
    </row>
    <row r="3" spans="1:5" ht="13.5" customHeight="1">
      <c r="A3" s="5"/>
      <c r="B3" s="5"/>
      <c r="C3" s="113"/>
      <c r="D3" s="113"/>
      <c r="E3" s="113"/>
    </row>
    <row r="4" ht="8.25" customHeight="1">
      <c r="E4" s="10"/>
    </row>
    <row r="5" spans="1:5" ht="36" customHeight="1">
      <c r="A5" s="108" t="s">
        <v>19</v>
      </c>
      <c r="B5" s="108"/>
      <c r="C5" s="108"/>
      <c r="D5" s="108"/>
      <c r="E5" s="108"/>
    </row>
    <row r="6" spans="1:5" ht="20.25">
      <c r="A6" s="109" t="s">
        <v>167</v>
      </c>
      <c r="B6" s="109"/>
      <c r="C6" s="109"/>
      <c r="D6" s="109"/>
      <c r="E6" s="109"/>
    </row>
    <row r="7" spans="1:5" ht="11.25" customHeight="1">
      <c r="A7" s="8"/>
      <c r="B7" s="8"/>
      <c r="C7" s="8"/>
      <c r="D7" s="8"/>
      <c r="E7" s="8"/>
    </row>
    <row r="8" spans="1:5" ht="21" customHeight="1">
      <c r="A8" s="82" t="s">
        <v>168</v>
      </c>
      <c r="B8" s="110"/>
      <c r="C8" s="110"/>
      <c r="D8" s="110"/>
      <c r="E8" s="110"/>
    </row>
    <row r="9" spans="1:5" ht="21" customHeight="1">
      <c r="A9" s="110" t="s">
        <v>36</v>
      </c>
      <c r="B9" s="110"/>
      <c r="C9" s="110"/>
      <c r="D9" s="110"/>
      <c r="E9" s="110"/>
    </row>
    <row r="10" spans="1:5" ht="21" customHeight="1">
      <c r="A10" s="82" t="s">
        <v>169</v>
      </c>
      <c r="B10" s="110"/>
      <c r="C10" s="110"/>
      <c r="D10" s="110"/>
      <c r="E10" s="110"/>
    </row>
    <row r="11" spans="1:5" ht="21" customHeight="1">
      <c r="A11" s="110" t="s">
        <v>136</v>
      </c>
      <c r="B11" s="110"/>
      <c r="C11" s="110"/>
      <c r="E11" s="5"/>
    </row>
    <row r="12" spans="1:5" ht="21" customHeight="1">
      <c r="A12" s="110" t="s">
        <v>12</v>
      </c>
      <c r="B12" s="110"/>
      <c r="C12" s="110"/>
      <c r="D12" s="110"/>
      <c r="E12" s="110"/>
    </row>
    <row r="13" spans="1:5" ht="21" customHeight="1">
      <c r="A13" s="110" t="s">
        <v>47</v>
      </c>
      <c r="B13" s="110"/>
      <c r="C13" s="110"/>
      <c r="D13" s="110" t="s">
        <v>13</v>
      </c>
      <c r="E13" s="110"/>
    </row>
    <row r="14" spans="1:5" ht="21" customHeight="1">
      <c r="A14" s="110" t="s">
        <v>37</v>
      </c>
      <c r="B14" s="110"/>
      <c r="C14" s="110"/>
      <c r="D14" s="110" t="s">
        <v>170</v>
      </c>
      <c r="E14" s="110"/>
    </row>
    <row r="15" spans="1:5" ht="21" customHeight="1">
      <c r="A15" s="110" t="s">
        <v>38</v>
      </c>
      <c r="B15" s="110"/>
      <c r="C15" s="110"/>
      <c r="D15" s="110" t="s">
        <v>10</v>
      </c>
      <c r="E15" s="110"/>
    </row>
    <row r="16" spans="1:5" ht="21" customHeight="1">
      <c r="A16" s="110" t="s">
        <v>137</v>
      </c>
      <c r="B16" s="110"/>
      <c r="C16" s="110"/>
      <c r="D16" s="126" t="s">
        <v>171</v>
      </c>
      <c r="E16" s="126"/>
    </row>
    <row r="17" spans="1:5" ht="21" customHeight="1">
      <c r="A17" s="110" t="s">
        <v>40</v>
      </c>
      <c r="B17" s="110"/>
      <c r="C17" s="110"/>
      <c r="D17" s="110" t="s">
        <v>8</v>
      </c>
      <c r="E17" s="110"/>
    </row>
    <row r="18" spans="1:5" ht="21" customHeight="1">
      <c r="A18" s="110" t="s">
        <v>138</v>
      </c>
      <c r="B18" s="110"/>
      <c r="C18" s="110"/>
      <c r="D18" s="110" t="s">
        <v>7</v>
      </c>
      <c r="E18" s="110"/>
    </row>
    <row r="19" spans="1:5" ht="21" customHeight="1">
      <c r="A19" s="115" t="s">
        <v>20</v>
      </c>
      <c r="B19" s="115"/>
      <c r="C19" s="115"/>
      <c r="D19" s="115"/>
      <c r="E19" s="115"/>
    </row>
    <row r="20" spans="1:5" ht="21" customHeight="1">
      <c r="A20" s="114" t="s">
        <v>139</v>
      </c>
      <c r="B20" s="114"/>
      <c r="C20" s="114"/>
      <c r="D20" s="114"/>
      <c r="E20" s="114"/>
    </row>
    <row r="21" spans="1:5" ht="21" customHeight="1">
      <c r="A21" s="114" t="s">
        <v>172</v>
      </c>
      <c r="B21" s="114"/>
      <c r="C21" s="114"/>
      <c r="D21" s="114"/>
      <c r="E21" s="114"/>
    </row>
    <row r="22" spans="1:5" ht="21" customHeight="1">
      <c r="A22" s="116" t="s">
        <v>141</v>
      </c>
      <c r="B22" s="114"/>
      <c r="C22" s="114"/>
      <c r="D22" s="114"/>
      <c r="E22" s="114"/>
    </row>
    <row r="23" spans="1:5" ht="21" customHeight="1">
      <c r="A23" s="114" t="s">
        <v>173</v>
      </c>
      <c r="B23" s="114"/>
      <c r="C23" s="114"/>
      <c r="D23" s="114"/>
      <c r="E23" s="114"/>
    </row>
    <row r="24" spans="1:5" ht="21" customHeight="1">
      <c r="A24" s="114" t="s">
        <v>174</v>
      </c>
      <c r="B24" s="114"/>
      <c r="C24" s="114"/>
      <c r="D24" s="114"/>
      <c r="E24" s="114"/>
    </row>
    <row r="25" spans="1:5" ht="21" customHeight="1">
      <c r="A25" s="117" t="s">
        <v>23</v>
      </c>
      <c r="B25" s="117"/>
      <c r="C25" s="117"/>
      <c r="D25" s="117"/>
      <c r="E25" s="117"/>
    </row>
    <row r="26" spans="1:5" ht="21" customHeight="1">
      <c r="A26" s="7"/>
      <c r="B26" s="7"/>
      <c r="C26" s="7"/>
      <c r="D26" s="118" t="s">
        <v>11</v>
      </c>
      <c r="E26" s="118"/>
    </row>
    <row r="27" spans="1:5" s="4" customFormat="1" ht="21" customHeight="1">
      <c r="A27" s="119" t="s">
        <v>16</v>
      </c>
      <c r="B27" s="119"/>
      <c r="C27" s="119"/>
      <c r="D27" s="12" t="s">
        <v>4</v>
      </c>
      <c r="E27" s="12" t="s">
        <v>3</v>
      </c>
    </row>
    <row r="28" spans="1:5" s="4" customFormat="1" ht="21" customHeight="1">
      <c r="A28" s="102" t="s">
        <v>164</v>
      </c>
      <c r="B28" s="103"/>
      <c r="C28" s="104"/>
      <c r="D28" s="15">
        <f>D29+D30</f>
        <v>4634000000</v>
      </c>
      <c r="E28" s="15"/>
    </row>
    <row r="29" spans="1:5" s="2" customFormat="1" ht="21" customHeight="1">
      <c r="A29" s="99" t="s">
        <v>29</v>
      </c>
      <c r="B29" s="100"/>
      <c r="C29" s="101"/>
      <c r="D29" s="17">
        <v>4247000000</v>
      </c>
      <c r="E29" s="17"/>
    </row>
    <row r="30" spans="1:5" s="2" customFormat="1" ht="21" customHeight="1">
      <c r="A30" s="99" t="s">
        <v>30</v>
      </c>
      <c r="B30" s="100"/>
      <c r="C30" s="101"/>
      <c r="D30" s="17">
        <v>387000000</v>
      </c>
      <c r="E30" s="17"/>
    </row>
    <row r="31" spans="1:5" s="4" customFormat="1" ht="21" customHeight="1">
      <c r="A31" s="102" t="s">
        <v>26</v>
      </c>
      <c r="B31" s="103"/>
      <c r="C31" s="104"/>
      <c r="D31" s="15">
        <f>D32+D33</f>
        <v>1169412287</v>
      </c>
      <c r="E31" s="15"/>
    </row>
    <row r="32" spans="1:5" s="2" customFormat="1" ht="21" customHeight="1">
      <c r="A32" s="99" t="s">
        <v>29</v>
      </c>
      <c r="B32" s="100"/>
      <c r="C32" s="101"/>
      <c r="D32" s="17">
        <f>'[1]N01_SDKP_DVDT_TT61'!$N$16</f>
        <v>1082412287</v>
      </c>
      <c r="E32" s="17"/>
    </row>
    <row r="33" spans="1:5" s="2" customFormat="1" ht="21" customHeight="1">
      <c r="A33" s="99" t="s">
        <v>30</v>
      </c>
      <c r="B33" s="100"/>
      <c r="C33" s="101"/>
      <c r="D33" s="17">
        <f>'[1]N01_SDKP_DVDT_TT61'!$N$13</f>
        <v>87000000</v>
      </c>
      <c r="E33" s="17"/>
    </row>
    <row r="34" spans="1:5" s="4" customFormat="1" ht="21" customHeight="1">
      <c r="A34" s="102" t="s">
        <v>27</v>
      </c>
      <c r="B34" s="103"/>
      <c r="C34" s="104"/>
      <c r="D34" s="15">
        <f>D35+D36</f>
        <v>2430136136</v>
      </c>
      <c r="E34" s="15"/>
    </row>
    <row r="35" spans="1:5" s="2" customFormat="1" ht="21" customHeight="1">
      <c r="A35" s="99" t="s">
        <v>29</v>
      </c>
      <c r="B35" s="100"/>
      <c r="C35" s="101"/>
      <c r="D35" s="17">
        <f>'[1]N01_SDKP_DVDT_TT61'!$O$16</f>
        <v>2043136136</v>
      </c>
      <c r="E35" s="17"/>
    </row>
    <row r="36" spans="1:5" s="2" customFormat="1" ht="21" customHeight="1">
      <c r="A36" s="99" t="s">
        <v>30</v>
      </c>
      <c r="B36" s="100"/>
      <c r="C36" s="101"/>
      <c r="D36" s="17">
        <f>'[1]N01_SDKP_DVDT_TT61'!$O$13</f>
        <v>387000000</v>
      </c>
      <c r="E36" s="17"/>
    </row>
    <row r="37" spans="1:5" s="4" customFormat="1" ht="21" customHeight="1">
      <c r="A37" s="102" t="s">
        <v>28</v>
      </c>
      <c r="B37" s="103"/>
      <c r="C37" s="104"/>
      <c r="D37" s="15">
        <f>D28-D34</f>
        <v>2203863864</v>
      </c>
      <c r="E37" s="15"/>
    </row>
    <row r="38" spans="1:5" s="4" customFormat="1" ht="21" customHeight="1">
      <c r="A38" s="102" t="s">
        <v>31</v>
      </c>
      <c r="B38" s="103"/>
      <c r="C38" s="104"/>
      <c r="D38" s="15">
        <f>D34</f>
        <v>2430136136</v>
      </c>
      <c r="E38" s="15"/>
    </row>
    <row r="39" spans="1:5" s="4" customFormat="1" ht="21" customHeight="1">
      <c r="A39" s="74"/>
      <c r="B39" s="74"/>
      <c r="C39" s="74"/>
      <c r="D39" s="75"/>
      <c r="E39" s="75"/>
    </row>
    <row r="40" spans="1:5" s="4" customFormat="1" ht="38.25" customHeight="1">
      <c r="A40" s="68" t="s">
        <v>156</v>
      </c>
      <c r="B40" s="125" t="s">
        <v>146</v>
      </c>
      <c r="C40" s="125"/>
      <c r="D40" s="73"/>
      <c r="E40" s="70">
        <v>387000000</v>
      </c>
    </row>
    <row r="41" spans="1:5" s="4" customFormat="1" ht="21" customHeight="1">
      <c r="A41" s="63"/>
      <c r="B41" s="124" t="s">
        <v>56</v>
      </c>
      <c r="C41" s="124"/>
      <c r="D41" s="61"/>
      <c r="E41" s="66">
        <v>387000000</v>
      </c>
    </row>
    <row r="42" spans="1:5" s="4" customFormat="1" ht="21" customHeight="1">
      <c r="A42" s="63">
        <v>6950</v>
      </c>
      <c r="B42" s="124" t="s">
        <v>147</v>
      </c>
      <c r="C42" s="124"/>
      <c r="D42" s="61"/>
      <c r="E42" s="66">
        <v>298100000</v>
      </c>
    </row>
    <row r="43" spans="1:5" s="4" customFormat="1" ht="21" customHeight="1">
      <c r="A43" s="64">
        <v>6999</v>
      </c>
      <c r="B43" s="123" t="s">
        <v>148</v>
      </c>
      <c r="C43" s="123"/>
      <c r="D43" s="61"/>
      <c r="E43" s="67">
        <v>298100000</v>
      </c>
    </row>
    <row r="44" spans="1:5" ht="21" customHeight="1">
      <c r="A44" s="63">
        <v>7750</v>
      </c>
      <c r="B44" s="124" t="s">
        <v>113</v>
      </c>
      <c r="C44" s="124"/>
      <c r="D44" s="60"/>
      <c r="E44" s="66">
        <v>1900000</v>
      </c>
    </row>
    <row r="45" spans="1:5" ht="21" customHeight="1">
      <c r="A45" s="64">
        <v>7756</v>
      </c>
      <c r="B45" s="123" t="s">
        <v>149</v>
      </c>
      <c r="C45" s="123"/>
      <c r="D45" s="61"/>
      <c r="E45" s="67">
        <v>1900000</v>
      </c>
    </row>
    <row r="46" spans="1:5" s="4" customFormat="1" ht="21" customHeight="1">
      <c r="A46" s="63">
        <v>8000</v>
      </c>
      <c r="B46" s="124" t="s">
        <v>122</v>
      </c>
      <c r="C46" s="124"/>
      <c r="D46" s="60"/>
      <c r="E46" s="66">
        <v>87000000</v>
      </c>
    </row>
    <row r="47" spans="1:5" s="4" customFormat="1" ht="21" customHeight="1">
      <c r="A47" s="64">
        <v>8006</v>
      </c>
      <c r="B47" s="123" t="s">
        <v>177</v>
      </c>
      <c r="C47" s="123"/>
      <c r="D47" s="61"/>
      <c r="E47" s="67">
        <v>87000000</v>
      </c>
    </row>
    <row r="48" spans="1:5" ht="20.25" customHeight="1">
      <c r="A48" s="63" t="s">
        <v>163</v>
      </c>
      <c r="B48" s="124" t="s">
        <v>150</v>
      </c>
      <c r="C48" s="124"/>
      <c r="D48" s="61"/>
      <c r="E48" s="66">
        <v>2043136136</v>
      </c>
    </row>
    <row r="49" spans="1:5" ht="20.25" customHeight="1">
      <c r="A49" s="63"/>
      <c r="B49" s="124" t="s">
        <v>56</v>
      </c>
      <c r="C49" s="124"/>
      <c r="D49" s="61"/>
      <c r="E49" s="66">
        <v>2043136136</v>
      </c>
    </row>
    <row r="50" spans="1:5" ht="19.5" customHeight="1">
      <c r="A50" s="63">
        <v>6000</v>
      </c>
      <c r="B50" s="124" t="s">
        <v>57</v>
      </c>
      <c r="C50" s="124"/>
      <c r="D50" s="61"/>
      <c r="E50" s="66">
        <v>980245460</v>
      </c>
    </row>
    <row r="51" spans="1:5" ht="21.75" customHeight="1">
      <c r="A51" s="64">
        <v>6001</v>
      </c>
      <c r="B51" s="123" t="s">
        <v>151</v>
      </c>
      <c r="C51" s="123"/>
      <c r="D51" s="61"/>
      <c r="E51" s="67">
        <v>980245460</v>
      </c>
    </row>
    <row r="52" spans="1:5" ht="32.25" customHeight="1">
      <c r="A52" s="63">
        <v>6050</v>
      </c>
      <c r="B52" s="124" t="s">
        <v>152</v>
      </c>
      <c r="C52" s="124"/>
      <c r="D52" s="61"/>
      <c r="E52" s="66">
        <v>67153200</v>
      </c>
    </row>
    <row r="53" spans="1:5" ht="33" customHeight="1">
      <c r="A53" s="64">
        <v>6051</v>
      </c>
      <c r="B53" s="123" t="s">
        <v>152</v>
      </c>
      <c r="C53" s="123"/>
      <c r="D53" s="61"/>
      <c r="E53" s="67">
        <v>46753200</v>
      </c>
    </row>
    <row r="54" spans="1:5" ht="20.25" customHeight="1">
      <c r="A54" s="64">
        <v>6099</v>
      </c>
      <c r="B54" s="123" t="s">
        <v>153</v>
      </c>
      <c r="C54" s="123"/>
      <c r="D54" s="61"/>
      <c r="E54" s="67">
        <v>20400000</v>
      </c>
    </row>
    <row r="55" spans="1:5" ht="20.25" customHeight="1">
      <c r="A55" s="63">
        <v>6100</v>
      </c>
      <c r="B55" s="124" t="s">
        <v>62</v>
      </c>
      <c r="C55" s="124"/>
      <c r="D55" s="61"/>
      <c r="E55" s="66">
        <v>575230226</v>
      </c>
    </row>
    <row r="56" spans="1:5" ht="20.25" customHeight="1">
      <c r="A56" s="64">
        <v>6101</v>
      </c>
      <c r="B56" s="123" t="s">
        <v>63</v>
      </c>
      <c r="C56" s="123"/>
      <c r="D56" s="60"/>
      <c r="E56" s="67">
        <v>15210000</v>
      </c>
    </row>
    <row r="57" spans="1:5" ht="20.25" customHeight="1">
      <c r="A57" s="64">
        <v>6105</v>
      </c>
      <c r="B57" s="123" t="s">
        <v>154</v>
      </c>
      <c r="C57" s="123"/>
      <c r="D57" s="61"/>
      <c r="E57" s="67">
        <v>15259626</v>
      </c>
    </row>
    <row r="58" spans="1:5" s="4" customFormat="1" ht="20.25" customHeight="1">
      <c r="A58" s="64">
        <v>6107</v>
      </c>
      <c r="B58" s="123" t="s">
        <v>155</v>
      </c>
      <c r="C58" s="123"/>
      <c r="D58" s="60"/>
      <c r="E58" s="67">
        <v>1560000</v>
      </c>
    </row>
    <row r="59" spans="1:5" s="4" customFormat="1" ht="20.25" customHeight="1">
      <c r="A59" s="64">
        <v>6112</v>
      </c>
      <c r="B59" s="123" t="s">
        <v>66</v>
      </c>
      <c r="C59" s="123"/>
      <c r="D59" s="61"/>
      <c r="E59" s="67">
        <v>326375686</v>
      </c>
    </row>
    <row r="60" spans="1:5" ht="20.25" customHeight="1">
      <c r="A60" s="64">
        <v>6113</v>
      </c>
      <c r="B60" s="123" t="s">
        <v>67</v>
      </c>
      <c r="C60" s="123"/>
      <c r="D60" s="61"/>
      <c r="E60" s="67">
        <v>3120000</v>
      </c>
    </row>
    <row r="61" spans="1:5" ht="32.25" customHeight="1">
      <c r="A61" s="64">
        <v>6115</v>
      </c>
      <c r="B61" s="123" t="s">
        <v>157</v>
      </c>
      <c r="C61" s="123"/>
      <c r="D61" s="60"/>
      <c r="E61" s="67">
        <v>205085914</v>
      </c>
    </row>
    <row r="62" spans="1:5" ht="20.25" customHeight="1">
      <c r="A62" s="64">
        <v>6149</v>
      </c>
      <c r="B62" s="123" t="s">
        <v>178</v>
      </c>
      <c r="C62" s="123"/>
      <c r="D62" s="61"/>
      <c r="E62" s="67">
        <v>8619000</v>
      </c>
    </row>
    <row r="63" spans="1:5" ht="20.25" customHeight="1">
      <c r="A63" s="63">
        <v>6300</v>
      </c>
      <c r="B63" s="124" t="s">
        <v>70</v>
      </c>
      <c r="C63" s="124"/>
      <c r="D63" s="61"/>
      <c r="E63" s="66">
        <v>289452880</v>
      </c>
    </row>
    <row r="64" spans="1:5" ht="20.25" customHeight="1">
      <c r="A64" s="64">
        <v>6301</v>
      </c>
      <c r="B64" s="123" t="s">
        <v>71</v>
      </c>
      <c r="C64" s="123"/>
      <c r="D64" s="61"/>
      <c r="E64" s="67">
        <v>216006335</v>
      </c>
    </row>
    <row r="65" spans="1:5" ht="20.25" customHeight="1">
      <c r="A65" s="64">
        <v>6302</v>
      </c>
      <c r="B65" s="123" t="s">
        <v>72</v>
      </c>
      <c r="C65" s="123"/>
      <c r="D65" s="61"/>
      <c r="E65" s="67">
        <v>37029657</v>
      </c>
    </row>
    <row r="66" spans="1:5" ht="20.25" customHeight="1">
      <c r="A66" s="64">
        <v>6303</v>
      </c>
      <c r="B66" s="123" t="s">
        <v>73</v>
      </c>
      <c r="C66" s="123"/>
      <c r="D66" s="61"/>
      <c r="E66" s="67">
        <v>24686439</v>
      </c>
    </row>
    <row r="67" spans="1:5" ht="20.25" customHeight="1">
      <c r="A67" s="64">
        <v>6304</v>
      </c>
      <c r="B67" s="123" t="s">
        <v>74</v>
      </c>
      <c r="C67" s="123"/>
      <c r="D67" s="62"/>
      <c r="E67" s="67">
        <v>11730449</v>
      </c>
    </row>
    <row r="68" spans="1:5" s="4" customFormat="1" ht="20.25" customHeight="1">
      <c r="A68" s="63">
        <v>6500</v>
      </c>
      <c r="B68" s="124" t="s">
        <v>78</v>
      </c>
      <c r="C68" s="124"/>
      <c r="D68" s="61"/>
      <c r="E68" s="66">
        <v>17168697</v>
      </c>
    </row>
    <row r="69" spans="1:5" s="24" customFormat="1" ht="20.25" customHeight="1">
      <c r="A69" s="64">
        <v>6501</v>
      </c>
      <c r="B69" s="123" t="s">
        <v>158</v>
      </c>
      <c r="C69" s="123"/>
      <c r="D69" s="61"/>
      <c r="E69" s="67">
        <v>11994197</v>
      </c>
    </row>
    <row r="70" spans="1:5" s="4" customFormat="1" ht="20.25" customHeight="1">
      <c r="A70" s="64">
        <v>6502</v>
      </c>
      <c r="B70" s="123" t="s">
        <v>159</v>
      </c>
      <c r="C70" s="123"/>
      <c r="D70" s="61"/>
      <c r="E70" s="67">
        <v>5174500</v>
      </c>
    </row>
    <row r="71" spans="1:5" s="4" customFormat="1" ht="21" customHeight="1">
      <c r="A71" s="63">
        <v>6550</v>
      </c>
      <c r="B71" s="124" t="s">
        <v>81</v>
      </c>
      <c r="C71" s="124"/>
      <c r="D71" s="62"/>
      <c r="E71" s="66">
        <v>18615000</v>
      </c>
    </row>
    <row r="72" spans="1:5" s="4" customFormat="1" ht="21" customHeight="1">
      <c r="A72" s="64">
        <v>6551</v>
      </c>
      <c r="B72" s="123" t="s">
        <v>82</v>
      </c>
      <c r="C72" s="123"/>
      <c r="D72" s="61"/>
      <c r="E72" s="67">
        <v>7335000</v>
      </c>
    </row>
    <row r="73" spans="1:5" s="26" customFormat="1" ht="20.25" customHeight="1">
      <c r="A73" s="64">
        <v>6552</v>
      </c>
      <c r="B73" s="123" t="s">
        <v>83</v>
      </c>
      <c r="C73" s="123"/>
      <c r="D73" s="61"/>
      <c r="E73" s="67">
        <v>330000</v>
      </c>
    </row>
    <row r="74" spans="1:5" s="26" customFormat="1" ht="20.25" customHeight="1">
      <c r="A74" s="64">
        <v>6553</v>
      </c>
      <c r="B74" s="123" t="s">
        <v>84</v>
      </c>
      <c r="C74" s="123"/>
      <c r="D74" s="61"/>
      <c r="E74" s="67">
        <v>10200000</v>
      </c>
    </row>
    <row r="75" spans="1:5" s="26" customFormat="1" ht="20.25" customHeight="1">
      <c r="A75" s="71"/>
      <c r="B75" s="46"/>
      <c r="C75" s="46"/>
      <c r="D75" s="72"/>
      <c r="E75" s="47"/>
    </row>
    <row r="76" spans="1:5" s="26" customFormat="1" ht="20.25" customHeight="1">
      <c r="A76" s="76">
        <v>6599</v>
      </c>
      <c r="B76" s="128" t="s">
        <v>85</v>
      </c>
      <c r="C76" s="128"/>
      <c r="D76" s="69"/>
      <c r="E76" s="77">
        <v>750000</v>
      </c>
    </row>
    <row r="77" spans="1:5" s="26" customFormat="1" ht="20.25" customHeight="1">
      <c r="A77" s="63">
        <v>6600</v>
      </c>
      <c r="B77" s="124" t="s">
        <v>86</v>
      </c>
      <c r="C77" s="124"/>
      <c r="D77" s="61"/>
      <c r="E77" s="66">
        <v>5671773</v>
      </c>
    </row>
    <row r="78" spans="1:5" s="26" customFormat="1" ht="33.75" customHeight="1">
      <c r="A78" s="64">
        <v>6601</v>
      </c>
      <c r="B78" s="123" t="s">
        <v>160</v>
      </c>
      <c r="C78" s="123"/>
      <c r="D78" s="61"/>
      <c r="E78" s="67">
        <v>1022578</v>
      </c>
    </row>
    <row r="79" spans="1:5" s="26" customFormat="1" ht="34.5" customHeight="1">
      <c r="A79" s="64">
        <v>6605</v>
      </c>
      <c r="B79" s="123" t="s">
        <v>161</v>
      </c>
      <c r="C79" s="123"/>
      <c r="D79" s="61"/>
      <c r="E79" s="67">
        <v>2645875</v>
      </c>
    </row>
    <row r="80" spans="1:5" s="26" customFormat="1" ht="33" customHeight="1">
      <c r="A80" s="64">
        <v>6608</v>
      </c>
      <c r="B80" s="123" t="s">
        <v>179</v>
      </c>
      <c r="C80" s="123"/>
      <c r="D80" s="61"/>
      <c r="E80" s="67">
        <v>2003320</v>
      </c>
    </row>
    <row r="81" spans="1:5" s="26" customFormat="1" ht="20.25" customHeight="1">
      <c r="A81" s="63">
        <v>6700</v>
      </c>
      <c r="B81" s="124" t="s">
        <v>94</v>
      </c>
      <c r="C81" s="124"/>
      <c r="D81" s="61"/>
      <c r="E81" s="66">
        <v>10800000</v>
      </c>
    </row>
    <row r="82" spans="1:5" s="26" customFormat="1" ht="20.25" customHeight="1">
      <c r="A82" s="64">
        <v>6704</v>
      </c>
      <c r="B82" s="123" t="s">
        <v>97</v>
      </c>
      <c r="C82" s="123"/>
      <c r="D82" s="61"/>
      <c r="E82" s="67">
        <v>10800000</v>
      </c>
    </row>
    <row r="83" spans="1:5" s="26" customFormat="1" ht="28.5" customHeight="1">
      <c r="A83" s="63">
        <v>6900</v>
      </c>
      <c r="B83" s="124" t="s">
        <v>180</v>
      </c>
      <c r="C83" s="124"/>
      <c r="D83" s="61"/>
      <c r="E83" s="66">
        <v>6000000</v>
      </c>
    </row>
    <row r="84" spans="1:5" s="26" customFormat="1" ht="20.25" customHeight="1">
      <c r="A84" s="64">
        <v>6912</v>
      </c>
      <c r="B84" s="123" t="s">
        <v>181</v>
      </c>
      <c r="C84" s="123"/>
      <c r="D84" s="61"/>
      <c r="E84" s="67">
        <v>6000000</v>
      </c>
    </row>
    <row r="85" spans="1:5" s="26" customFormat="1" ht="20.25" customHeight="1">
      <c r="A85" s="63">
        <v>7000</v>
      </c>
      <c r="B85" s="124" t="s">
        <v>106</v>
      </c>
      <c r="C85" s="124"/>
      <c r="D85" s="61"/>
      <c r="E85" s="66">
        <v>48196500</v>
      </c>
    </row>
    <row r="86" spans="1:5" s="26" customFormat="1" ht="20.25" customHeight="1">
      <c r="A86" s="64">
        <v>7001</v>
      </c>
      <c r="B86" s="123" t="s">
        <v>182</v>
      </c>
      <c r="C86" s="123"/>
      <c r="D86" s="61"/>
      <c r="E86" s="67">
        <v>13438500</v>
      </c>
    </row>
    <row r="87" spans="1:5" s="26" customFormat="1" ht="20.25" customHeight="1">
      <c r="A87" s="64">
        <v>7004</v>
      </c>
      <c r="B87" s="123" t="s">
        <v>183</v>
      </c>
      <c r="C87" s="123"/>
      <c r="D87" s="61"/>
      <c r="E87" s="67">
        <v>2500000</v>
      </c>
    </row>
    <row r="88" spans="1:5" s="26" customFormat="1" ht="20.25" customHeight="1">
      <c r="A88" s="64">
        <v>7049</v>
      </c>
      <c r="B88" s="123" t="s">
        <v>113</v>
      </c>
      <c r="C88" s="123"/>
      <c r="D88" s="61"/>
      <c r="E88" s="67">
        <v>32258000</v>
      </c>
    </row>
    <row r="89" spans="1:5" s="26" customFormat="1" ht="20.25" customHeight="1">
      <c r="A89" s="63">
        <v>7750</v>
      </c>
      <c r="B89" s="124" t="s">
        <v>113</v>
      </c>
      <c r="C89" s="124"/>
      <c r="D89" s="61"/>
      <c r="E89" s="66">
        <v>356400</v>
      </c>
    </row>
    <row r="90" spans="1:5" s="26" customFormat="1" ht="20.25" customHeight="1">
      <c r="A90" s="64">
        <v>7756</v>
      </c>
      <c r="B90" s="123" t="s">
        <v>149</v>
      </c>
      <c r="C90" s="123"/>
      <c r="D90" s="61"/>
      <c r="E90" s="67">
        <v>356400</v>
      </c>
    </row>
    <row r="91" spans="1:5" s="26" customFormat="1" ht="30.75" customHeight="1">
      <c r="A91" s="63">
        <v>7950</v>
      </c>
      <c r="B91" s="124" t="s">
        <v>184</v>
      </c>
      <c r="C91" s="124"/>
      <c r="D91" s="61"/>
      <c r="E91" s="66">
        <v>24246000</v>
      </c>
    </row>
    <row r="92" spans="1:5" s="26" customFormat="1" ht="20.25" customHeight="1">
      <c r="A92" s="64">
        <v>7952</v>
      </c>
      <c r="B92" s="123" t="s">
        <v>185</v>
      </c>
      <c r="C92" s="123"/>
      <c r="D92" s="61"/>
      <c r="E92" s="67">
        <v>17246000</v>
      </c>
    </row>
    <row r="93" spans="1:5" s="26" customFormat="1" ht="20.25" customHeight="1">
      <c r="A93" s="64">
        <v>7953</v>
      </c>
      <c r="B93" s="123" t="s">
        <v>186</v>
      </c>
      <c r="C93" s="123"/>
      <c r="D93" s="61"/>
      <c r="E93" s="67">
        <v>7000000</v>
      </c>
    </row>
    <row r="94" spans="1:5" ht="20.25" customHeight="1">
      <c r="A94" s="127" t="s">
        <v>162</v>
      </c>
      <c r="B94" s="127"/>
      <c r="C94" s="127"/>
      <c r="D94" s="65"/>
      <c r="E94" s="66">
        <v>2430136136</v>
      </c>
    </row>
    <row r="95" spans="1:5" ht="20.25" customHeight="1">
      <c r="A95" s="120" t="s">
        <v>24</v>
      </c>
      <c r="B95" s="120"/>
      <c r="C95" s="120"/>
      <c r="D95" s="120"/>
      <c r="E95" s="120"/>
    </row>
    <row r="96" spans="1:5" s="4" customFormat="1" ht="20.25" customHeight="1">
      <c r="A96" s="78" t="s">
        <v>175</v>
      </c>
      <c r="B96" s="78"/>
      <c r="C96" s="78"/>
      <c r="D96" s="78"/>
      <c r="E96" s="78"/>
    </row>
    <row r="97" spans="1:5" s="4" customFormat="1" ht="20.25" customHeight="1">
      <c r="A97" s="78" t="s">
        <v>21</v>
      </c>
      <c r="B97" s="78"/>
      <c r="C97" s="78"/>
      <c r="D97" s="78"/>
      <c r="E97" s="78"/>
    </row>
    <row r="98" spans="1:5" s="24" customFormat="1" ht="20.25" customHeight="1">
      <c r="A98" s="78" t="s">
        <v>22</v>
      </c>
      <c r="B98" s="78"/>
      <c r="C98" s="78"/>
      <c r="D98" s="78"/>
      <c r="E98" s="78"/>
    </row>
    <row r="99" spans="1:5" s="2" customFormat="1" ht="20.25" customHeight="1">
      <c r="A99" s="82" t="s">
        <v>17</v>
      </c>
      <c r="B99" s="82"/>
      <c r="C99" s="82"/>
      <c r="D99" s="82"/>
      <c r="E99" s="82"/>
    </row>
    <row r="100" spans="1:5" s="4" customFormat="1" ht="20.25" customHeight="1">
      <c r="A100" s="107" t="s">
        <v>176</v>
      </c>
      <c r="B100" s="107"/>
      <c r="C100" s="107"/>
      <c r="D100" s="107"/>
      <c r="E100" s="107"/>
    </row>
    <row r="101" spans="1:5" s="26" customFormat="1" ht="28.5" customHeight="1">
      <c r="A101" s="81" t="s">
        <v>1</v>
      </c>
      <c r="B101" s="81"/>
      <c r="C101" s="59" t="s">
        <v>165</v>
      </c>
      <c r="D101" s="81" t="s">
        <v>2</v>
      </c>
      <c r="E101" s="81"/>
    </row>
    <row r="102" spans="1:5" s="4" customFormat="1" ht="20.25" customHeight="1">
      <c r="A102" s="2"/>
      <c r="B102" s="2"/>
      <c r="C102" s="2"/>
      <c r="D102" s="3"/>
      <c r="E102" s="3"/>
    </row>
    <row r="103" spans="1:5" s="4" customFormat="1" ht="63" customHeight="1">
      <c r="A103" s="79" t="s">
        <v>129</v>
      </c>
      <c r="B103" s="79"/>
      <c r="C103" s="58" t="s">
        <v>130</v>
      </c>
      <c r="D103" s="79" t="s">
        <v>166</v>
      </c>
      <c r="E103" s="79"/>
    </row>
    <row r="104" spans="1:5" s="4" customFormat="1" ht="20.25" customHeight="1">
      <c r="A104" s="1"/>
      <c r="B104" s="1"/>
      <c r="C104" s="1"/>
      <c r="D104" s="1"/>
      <c r="E104" s="1"/>
    </row>
    <row r="105" spans="1:5" ht="21" customHeight="1">
      <c r="A105" s="120"/>
      <c r="B105" s="120"/>
      <c r="C105" s="120"/>
      <c r="D105" s="120"/>
      <c r="E105" s="120"/>
    </row>
    <row r="106" spans="1:5" ht="21" customHeight="1">
      <c r="A106" s="78"/>
      <c r="B106" s="78"/>
      <c r="C106" s="78"/>
      <c r="D106" s="78"/>
      <c r="E106" s="78"/>
    </row>
    <row r="107" spans="1:5" s="2" customFormat="1" ht="21" customHeight="1">
      <c r="A107" s="78"/>
      <c r="B107" s="78"/>
      <c r="C107" s="78"/>
      <c r="D107" s="78"/>
      <c r="E107" s="78"/>
    </row>
    <row r="108" spans="1:5" s="2" customFormat="1" ht="21" customHeight="1">
      <c r="A108" s="78"/>
      <c r="B108" s="78"/>
      <c r="C108" s="78"/>
      <c r="D108" s="78"/>
      <c r="E108" s="78"/>
    </row>
    <row r="109" spans="1:5" ht="18">
      <c r="A109" s="82"/>
      <c r="B109" s="82"/>
      <c r="C109" s="82"/>
      <c r="D109" s="82"/>
      <c r="E109" s="82"/>
    </row>
    <row r="110" spans="1:5" ht="24" customHeight="1">
      <c r="A110" s="107"/>
      <c r="B110" s="107"/>
      <c r="C110" s="107"/>
      <c r="D110" s="107"/>
      <c r="E110" s="107"/>
    </row>
    <row r="111" spans="1:5" ht="18">
      <c r="A111" s="122"/>
      <c r="B111" s="122"/>
      <c r="C111" s="9"/>
      <c r="D111" s="122"/>
      <c r="E111" s="122"/>
    </row>
    <row r="112" spans="1:5" ht="48" customHeight="1">
      <c r="A112" s="2"/>
      <c r="B112" s="2"/>
      <c r="C112" s="2"/>
      <c r="D112" s="3"/>
      <c r="E112" s="3"/>
    </row>
    <row r="113" spans="1:5" ht="19.5">
      <c r="A113" s="121"/>
      <c r="B113" s="121"/>
      <c r="C113" s="11"/>
      <c r="D113" s="121"/>
      <c r="E113" s="121"/>
    </row>
  </sheetData>
  <sheetProtection/>
  <mergeCells count="119">
    <mergeCell ref="A103:B103"/>
    <mergeCell ref="D103:E103"/>
    <mergeCell ref="B72:C72"/>
    <mergeCell ref="A94:C94"/>
    <mergeCell ref="A95:E95"/>
    <mergeCell ref="A96:E96"/>
    <mergeCell ref="B76:C76"/>
    <mergeCell ref="B77:C77"/>
    <mergeCell ref="B78:C78"/>
    <mergeCell ref="B79:C79"/>
    <mergeCell ref="B80:C80"/>
    <mergeCell ref="B81:C81"/>
    <mergeCell ref="B49:C49"/>
    <mergeCell ref="B50:C50"/>
    <mergeCell ref="B51:C51"/>
    <mergeCell ref="B52:C52"/>
    <mergeCell ref="B62:C62"/>
    <mergeCell ref="B68:C68"/>
    <mergeCell ref="B71:C71"/>
    <mergeCell ref="B55:C55"/>
    <mergeCell ref="B56:C56"/>
    <mergeCell ref="A11:C11"/>
    <mergeCell ref="A12:C12"/>
    <mergeCell ref="D12:E12"/>
    <mergeCell ref="A1:B1"/>
    <mergeCell ref="C1:E1"/>
    <mergeCell ref="A2:B2"/>
    <mergeCell ref="C2:E2"/>
    <mergeCell ref="C3:E3"/>
    <mergeCell ref="A5:E5"/>
    <mergeCell ref="A6:E6"/>
    <mergeCell ref="A8:E8"/>
    <mergeCell ref="A9:E9"/>
    <mergeCell ref="A10:E10"/>
    <mergeCell ref="A18:C18"/>
    <mergeCell ref="D18:E18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29:C29"/>
    <mergeCell ref="A30:C30"/>
    <mergeCell ref="A19:E19"/>
    <mergeCell ref="A20:E20"/>
    <mergeCell ref="A21:E21"/>
    <mergeCell ref="A22:E22"/>
    <mergeCell ref="A23:E23"/>
    <mergeCell ref="A24:E24"/>
    <mergeCell ref="A25:E25"/>
    <mergeCell ref="D26:E26"/>
    <mergeCell ref="A27:C27"/>
    <mergeCell ref="A28:C28"/>
    <mergeCell ref="B42:C42"/>
    <mergeCell ref="B43:C43"/>
    <mergeCell ref="A31:C31"/>
    <mergeCell ref="A32:C32"/>
    <mergeCell ref="A33:C33"/>
    <mergeCell ref="A34:C34"/>
    <mergeCell ref="A35:C35"/>
    <mergeCell ref="A36:C36"/>
    <mergeCell ref="A37:C37"/>
    <mergeCell ref="A38:C38"/>
    <mergeCell ref="B40:C40"/>
    <mergeCell ref="B41:C41"/>
    <mergeCell ref="B44:C44"/>
    <mergeCell ref="B46:C46"/>
    <mergeCell ref="B47:C47"/>
    <mergeCell ref="B48:C48"/>
    <mergeCell ref="B45:C45"/>
    <mergeCell ref="B53:C53"/>
    <mergeCell ref="B54:C54"/>
    <mergeCell ref="B69:C69"/>
    <mergeCell ref="B57:C57"/>
    <mergeCell ref="B58:C58"/>
    <mergeCell ref="B59:C59"/>
    <mergeCell ref="B60:C60"/>
    <mergeCell ref="B61:C61"/>
    <mergeCell ref="B63:C63"/>
    <mergeCell ref="B64:C64"/>
    <mergeCell ref="B65:C65"/>
    <mergeCell ref="B66:C66"/>
    <mergeCell ref="B67:C67"/>
    <mergeCell ref="B70:C70"/>
    <mergeCell ref="B73:C73"/>
    <mergeCell ref="B74:C74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A105:E105"/>
    <mergeCell ref="A106:E106"/>
    <mergeCell ref="A97:E97"/>
    <mergeCell ref="A98:E98"/>
    <mergeCell ref="A99:E99"/>
    <mergeCell ref="A100:E100"/>
    <mergeCell ref="A101:B101"/>
    <mergeCell ref="D101:E101"/>
    <mergeCell ref="A113:B113"/>
    <mergeCell ref="D113:E113"/>
    <mergeCell ref="A107:E107"/>
    <mergeCell ref="A108:E108"/>
    <mergeCell ref="A111:B111"/>
    <mergeCell ref="D111:E111"/>
    <mergeCell ref="A109:E109"/>
    <mergeCell ref="A110:E110"/>
  </mergeCells>
  <printOptions horizontalCentered="1"/>
  <pageMargins left="0.72" right="0.2" top="0.27" bottom="0.16" header="0.25" footer="0.16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1">
      <selection activeCell="A1" sqref="A1:E102"/>
    </sheetView>
  </sheetViews>
  <sheetFormatPr defaultColWidth="15.3984375" defaultRowHeight="15"/>
  <cols>
    <col min="1" max="1" width="11.5" style="1" customWidth="1"/>
    <col min="2" max="2" width="20" style="1" customWidth="1"/>
    <col min="3" max="3" width="23" style="1" customWidth="1"/>
    <col min="4" max="4" width="17.59765625" style="1" customWidth="1"/>
    <col min="5" max="5" width="15.8984375" style="1" customWidth="1"/>
    <col min="6" max="6" width="9" style="1" customWidth="1"/>
    <col min="7" max="7" width="13.5" style="1" customWidth="1"/>
    <col min="8" max="238" width="9" style="1" customWidth="1"/>
    <col min="239" max="239" width="15.3984375" style="1" bestFit="1" customWidth="1"/>
    <col min="240" max="16384" width="15.3984375" style="1" customWidth="1"/>
  </cols>
  <sheetData>
    <row r="1" spans="1:5" ht="18.75">
      <c r="A1" s="79" t="s">
        <v>132</v>
      </c>
      <c r="B1" s="79"/>
      <c r="C1" s="111" t="s">
        <v>133</v>
      </c>
      <c r="D1" s="111"/>
      <c r="E1" s="111"/>
    </row>
    <row r="2" spans="1:5" ht="18" customHeight="1">
      <c r="A2" s="111" t="s">
        <v>42</v>
      </c>
      <c r="B2" s="111"/>
      <c r="C2" s="112" t="s">
        <v>5</v>
      </c>
      <c r="D2" s="112"/>
      <c r="E2" s="112"/>
    </row>
    <row r="3" spans="1:5" ht="13.5" customHeight="1">
      <c r="A3" s="5"/>
      <c r="B3" s="5"/>
      <c r="C3" s="113"/>
      <c r="D3" s="113"/>
      <c r="E3" s="113"/>
    </row>
    <row r="4" ht="8.25" customHeight="1">
      <c r="E4" s="10"/>
    </row>
    <row r="5" spans="1:5" ht="36" customHeight="1">
      <c r="A5" s="108" t="s">
        <v>19</v>
      </c>
      <c r="B5" s="108"/>
      <c r="C5" s="108"/>
      <c r="D5" s="108"/>
      <c r="E5" s="108"/>
    </row>
    <row r="6" spans="1:5" ht="20.25">
      <c r="A6" s="109" t="s">
        <v>187</v>
      </c>
      <c r="B6" s="109"/>
      <c r="C6" s="109"/>
      <c r="D6" s="109"/>
      <c r="E6" s="109"/>
    </row>
    <row r="7" spans="1:5" ht="11.25" customHeight="1">
      <c r="A7" s="8"/>
      <c r="B7" s="8"/>
      <c r="C7" s="8"/>
      <c r="D7" s="8"/>
      <c r="E7" s="8"/>
    </row>
    <row r="8" spans="1:5" ht="21" customHeight="1">
      <c r="A8" s="82" t="s">
        <v>188</v>
      </c>
      <c r="B8" s="110"/>
      <c r="C8" s="110"/>
      <c r="D8" s="110"/>
      <c r="E8" s="110"/>
    </row>
    <row r="9" spans="1:5" ht="21" customHeight="1">
      <c r="A9" s="110" t="s">
        <v>36</v>
      </c>
      <c r="B9" s="110"/>
      <c r="C9" s="110"/>
      <c r="D9" s="110"/>
      <c r="E9" s="110"/>
    </row>
    <row r="10" spans="1:5" ht="21" customHeight="1">
      <c r="A10" s="82" t="s">
        <v>189</v>
      </c>
      <c r="B10" s="110"/>
      <c r="C10" s="110"/>
      <c r="D10" s="110"/>
      <c r="E10" s="110"/>
    </row>
    <row r="11" spans="1:5" ht="21" customHeight="1">
      <c r="A11" s="110" t="s">
        <v>136</v>
      </c>
      <c r="B11" s="110"/>
      <c r="C11" s="110"/>
      <c r="E11" s="5"/>
    </row>
    <row r="12" spans="1:5" ht="21" customHeight="1">
      <c r="A12" s="110" t="s">
        <v>12</v>
      </c>
      <c r="B12" s="110"/>
      <c r="C12" s="110"/>
      <c r="D12" s="110"/>
      <c r="E12" s="110"/>
    </row>
    <row r="13" spans="1:5" ht="21" customHeight="1">
      <c r="A13" s="110" t="s">
        <v>47</v>
      </c>
      <c r="B13" s="110"/>
      <c r="C13" s="110"/>
      <c r="D13" s="110" t="s">
        <v>13</v>
      </c>
      <c r="E13" s="110"/>
    </row>
    <row r="14" spans="1:5" ht="21" customHeight="1">
      <c r="A14" s="110" t="s">
        <v>37</v>
      </c>
      <c r="B14" s="110"/>
      <c r="C14" s="110"/>
      <c r="D14" s="110" t="s">
        <v>170</v>
      </c>
      <c r="E14" s="110"/>
    </row>
    <row r="15" spans="1:5" ht="21" customHeight="1">
      <c r="A15" s="110" t="s">
        <v>38</v>
      </c>
      <c r="B15" s="110"/>
      <c r="C15" s="110"/>
      <c r="D15" s="110" t="s">
        <v>10</v>
      </c>
      <c r="E15" s="110"/>
    </row>
    <row r="16" spans="1:5" ht="21" customHeight="1">
      <c r="A16" s="110" t="s">
        <v>190</v>
      </c>
      <c r="B16" s="110"/>
      <c r="C16" s="110"/>
      <c r="D16" s="126" t="s">
        <v>171</v>
      </c>
      <c r="E16" s="126"/>
    </row>
    <row r="17" spans="1:5" ht="21" customHeight="1">
      <c r="A17" s="110" t="s">
        <v>40</v>
      </c>
      <c r="B17" s="110"/>
      <c r="C17" s="110"/>
      <c r="D17" s="110" t="s">
        <v>8</v>
      </c>
      <c r="E17" s="110"/>
    </row>
    <row r="18" spans="1:5" ht="21" customHeight="1">
      <c r="A18" s="110" t="s">
        <v>138</v>
      </c>
      <c r="B18" s="110"/>
      <c r="C18" s="110"/>
      <c r="D18" s="110" t="s">
        <v>7</v>
      </c>
      <c r="E18" s="110"/>
    </row>
    <row r="19" spans="1:5" ht="21" customHeight="1">
      <c r="A19" s="115" t="s">
        <v>20</v>
      </c>
      <c r="B19" s="115"/>
      <c r="C19" s="115"/>
      <c r="D19" s="115"/>
      <c r="E19" s="115"/>
    </row>
    <row r="20" spans="1:5" ht="21" customHeight="1">
      <c r="A20" s="114" t="s">
        <v>139</v>
      </c>
      <c r="B20" s="114"/>
      <c r="C20" s="114"/>
      <c r="D20" s="114"/>
      <c r="E20" s="114"/>
    </row>
    <row r="21" spans="1:5" ht="21" customHeight="1">
      <c r="A21" s="114" t="s">
        <v>191</v>
      </c>
      <c r="B21" s="114"/>
      <c r="C21" s="114"/>
      <c r="D21" s="114"/>
      <c r="E21" s="114"/>
    </row>
    <row r="22" spans="1:5" ht="21" customHeight="1">
      <c r="A22" s="116" t="s">
        <v>141</v>
      </c>
      <c r="B22" s="114"/>
      <c r="C22" s="114"/>
      <c r="D22" s="114"/>
      <c r="E22" s="114"/>
    </row>
    <row r="23" spans="1:5" ht="21" customHeight="1">
      <c r="A23" s="114" t="s">
        <v>192</v>
      </c>
      <c r="B23" s="114"/>
      <c r="C23" s="114"/>
      <c r="D23" s="114"/>
      <c r="E23" s="114"/>
    </row>
    <row r="24" spans="1:5" ht="21" customHeight="1">
      <c r="A24" s="114" t="s">
        <v>196</v>
      </c>
      <c r="B24" s="114"/>
      <c r="C24" s="114"/>
      <c r="D24" s="114"/>
      <c r="E24" s="114"/>
    </row>
    <row r="25" spans="1:5" ht="21" customHeight="1">
      <c r="A25" s="117" t="s">
        <v>23</v>
      </c>
      <c r="B25" s="117"/>
      <c r="C25" s="117"/>
      <c r="D25" s="117"/>
      <c r="E25" s="117"/>
    </row>
    <row r="26" spans="1:5" ht="21" customHeight="1">
      <c r="A26" s="7"/>
      <c r="B26" s="7"/>
      <c r="C26" s="7"/>
      <c r="D26" s="118" t="s">
        <v>11</v>
      </c>
      <c r="E26" s="118"/>
    </row>
    <row r="27" spans="1:5" s="4" customFormat="1" ht="21" customHeight="1">
      <c r="A27" s="119" t="s">
        <v>16</v>
      </c>
      <c r="B27" s="119"/>
      <c r="C27" s="119"/>
      <c r="D27" s="12" t="s">
        <v>4</v>
      </c>
      <c r="E27" s="12" t="s">
        <v>3</v>
      </c>
    </row>
    <row r="28" spans="1:5" s="4" customFormat="1" ht="21" customHeight="1">
      <c r="A28" s="102" t="s">
        <v>164</v>
      </c>
      <c r="B28" s="103"/>
      <c r="C28" s="104"/>
      <c r="D28" s="15">
        <f>D29+D30</f>
        <v>4634000000</v>
      </c>
      <c r="E28" s="15"/>
    </row>
    <row r="29" spans="1:5" s="2" customFormat="1" ht="21" customHeight="1">
      <c r="A29" s="99" t="s">
        <v>29</v>
      </c>
      <c r="B29" s="100"/>
      <c r="C29" s="101"/>
      <c r="D29" s="52">
        <v>4247000000</v>
      </c>
      <c r="E29" s="17"/>
    </row>
    <row r="30" spans="1:7" s="2" customFormat="1" ht="21" customHeight="1">
      <c r="A30" s="99" t="s">
        <v>30</v>
      </c>
      <c r="B30" s="100"/>
      <c r="C30" s="101"/>
      <c r="D30" s="17">
        <v>387000000</v>
      </c>
      <c r="E30" s="17"/>
      <c r="G30" s="83"/>
    </row>
    <row r="31" spans="1:5" s="4" customFormat="1" ht="21" customHeight="1">
      <c r="A31" s="102" t="s">
        <v>26</v>
      </c>
      <c r="B31" s="103"/>
      <c r="C31" s="104"/>
      <c r="D31" s="15">
        <f>D32+D33</f>
        <v>973491806</v>
      </c>
      <c r="E31" s="15"/>
    </row>
    <row r="32" spans="1:5" s="2" customFormat="1" ht="21" customHeight="1">
      <c r="A32" s="99" t="s">
        <v>29</v>
      </c>
      <c r="B32" s="100"/>
      <c r="C32" s="101"/>
      <c r="D32" s="17">
        <f>'[2]N01_SDKP_DVDT_TT61'!$N$18</f>
        <v>973491806</v>
      </c>
      <c r="E32" s="17"/>
    </row>
    <row r="33" spans="1:5" s="2" customFormat="1" ht="21" customHeight="1">
      <c r="A33" s="99" t="s">
        <v>30</v>
      </c>
      <c r="B33" s="100"/>
      <c r="C33" s="101"/>
      <c r="D33" s="17">
        <v>0</v>
      </c>
      <c r="E33" s="17"/>
    </row>
    <row r="34" spans="1:5" s="4" customFormat="1" ht="21" customHeight="1">
      <c r="A34" s="102" t="s">
        <v>27</v>
      </c>
      <c r="B34" s="103"/>
      <c r="C34" s="104"/>
      <c r="D34" s="15">
        <f>D35+D36</f>
        <v>3403627942</v>
      </c>
      <c r="E34" s="15"/>
    </row>
    <row r="35" spans="1:5" s="2" customFormat="1" ht="21" customHeight="1">
      <c r="A35" s="99" t="s">
        <v>29</v>
      </c>
      <c r="B35" s="100"/>
      <c r="C35" s="101"/>
      <c r="D35" s="17">
        <f>'[2]N01_SDKP_DVDT_TT61'!$O$18</f>
        <v>3016627942</v>
      </c>
      <c r="E35" s="17"/>
    </row>
    <row r="36" spans="1:5" s="2" customFormat="1" ht="21" customHeight="1">
      <c r="A36" s="99" t="s">
        <v>30</v>
      </c>
      <c r="B36" s="100"/>
      <c r="C36" s="101"/>
      <c r="D36" s="17">
        <f>'[1]N01_SDKP_DVDT_TT61'!$O$13</f>
        <v>387000000</v>
      </c>
      <c r="E36" s="17"/>
    </row>
    <row r="37" spans="1:5" s="4" customFormat="1" ht="21" customHeight="1">
      <c r="A37" s="102" t="s">
        <v>28</v>
      </c>
      <c r="B37" s="103"/>
      <c r="C37" s="104"/>
      <c r="D37" s="15">
        <f>D28-D34</f>
        <v>1230372058</v>
      </c>
      <c r="E37" s="15"/>
    </row>
    <row r="38" spans="1:5" s="4" customFormat="1" ht="21" customHeight="1">
      <c r="A38" s="102" t="s">
        <v>31</v>
      </c>
      <c r="B38" s="103"/>
      <c r="C38" s="104"/>
      <c r="D38" s="15">
        <f>D34</f>
        <v>3403627942</v>
      </c>
      <c r="E38" s="15"/>
    </row>
    <row r="39" spans="1:5" s="4" customFormat="1" ht="29.25" customHeight="1">
      <c r="A39" s="68" t="s">
        <v>156</v>
      </c>
      <c r="B39" s="125" t="s">
        <v>146</v>
      </c>
      <c r="C39" s="125"/>
      <c r="D39" s="73"/>
      <c r="E39" s="70"/>
    </row>
    <row r="40" spans="1:5" s="4" customFormat="1" ht="21" customHeight="1">
      <c r="A40" s="63"/>
      <c r="B40" s="124" t="s">
        <v>56</v>
      </c>
      <c r="C40" s="124"/>
      <c r="D40" s="61"/>
      <c r="E40" s="66"/>
    </row>
    <row r="41" spans="1:5" s="4" customFormat="1" ht="21" customHeight="1">
      <c r="A41" s="63">
        <v>6950</v>
      </c>
      <c r="B41" s="124" t="s">
        <v>147</v>
      </c>
      <c r="C41" s="124"/>
      <c r="D41" s="61"/>
      <c r="E41" s="66"/>
    </row>
    <row r="42" spans="1:5" ht="21" customHeight="1">
      <c r="A42" s="64">
        <v>6999</v>
      </c>
      <c r="B42" s="123" t="s">
        <v>148</v>
      </c>
      <c r="C42" s="123"/>
      <c r="D42" s="61"/>
      <c r="E42" s="67"/>
    </row>
    <row r="43" spans="1:5" ht="21" customHeight="1">
      <c r="A43" s="63">
        <v>7750</v>
      </c>
      <c r="B43" s="124" t="s">
        <v>113</v>
      </c>
      <c r="C43" s="124"/>
      <c r="D43" s="60"/>
      <c r="E43" s="66"/>
    </row>
    <row r="44" spans="1:5" s="4" customFormat="1" ht="21" customHeight="1">
      <c r="A44" s="64">
        <v>7756</v>
      </c>
      <c r="B44" s="123" t="s">
        <v>149</v>
      </c>
      <c r="C44" s="123"/>
      <c r="D44" s="61"/>
      <c r="E44" s="67"/>
    </row>
    <row r="45" spans="1:5" s="4" customFormat="1" ht="21" customHeight="1">
      <c r="A45" s="63">
        <v>8000</v>
      </c>
      <c r="B45" s="124" t="s">
        <v>122</v>
      </c>
      <c r="C45" s="124"/>
      <c r="D45" s="60"/>
      <c r="E45" s="66"/>
    </row>
    <row r="46" spans="1:5" ht="20.25" customHeight="1">
      <c r="A46" s="64">
        <v>8006</v>
      </c>
      <c r="B46" s="123" t="s">
        <v>177</v>
      </c>
      <c r="C46" s="123"/>
      <c r="D46" s="61"/>
      <c r="E46" s="67"/>
    </row>
    <row r="47" spans="1:7" ht="20.25" customHeight="1">
      <c r="A47" s="63" t="s">
        <v>163</v>
      </c>
      <c r="B47" s="124" t="s">
        <v>150</v>
      </c>
      <c r="C47" s="124"/>
      <c r="D47" s="89"/>
      <c r="E47" s="95">
        <v>973491806</v>
      </c>
      <c r="F47" s="84"/>
      <c r="G47" s="84"/>
    </row>
    <row r="48" spans="1:7" ht="20.25" customHeight="1">
      <c r="A48" s="63"/>
      <c r="B48" s="124" t="s">
        <v>56</v>
      </c>
      <c r="C48" s="124"/>
      <c r="D48" s="89"/>
      <c r="E48" s="95">
        <v>973491806</v>
      </c>
      <c r="F48" s="84"/>
      <c r="G48" s="84"/>
    </row>
    <row r="49" spans="1:7" ht="20.25" customHeight="1">
      <c r="A49" s="63">
        <v>6000</v>
      </c>
      <c r="B49" s="124" t="s">
        <v>57</v>
      </c>
      <c r="C49" s="124"/>
      <c r="D49" s="89"/>
      <c r="E49" s="95">
        <v>494801853</v>
      </c>
      <c r="F49" s="84"/>
      <c r="G49" s="84"/>
    </row>
    <row r="50" spans="1:7" ht="20.25" customHeight="1">
      <c r="A50" s="64">
        <v>6001</v>
      </c>
      <c r="B50" s="123" t="s">
        <v>151</v>
      </c>
      <c r="C50" s="123"/>
      <c r="D50" s="89"/>
      <c r="E50" s="96">
        <v>494801853</v>
      </c>
      <c r="F50" s="85"/>
      <c r="G50" s="85"/>
    </row>
    <row r="51" spans="1:7" ht="33" customHeight="1">
      <c r="A51" s="63">
        <v>6050</v>
      </c>
      <c r="B51" s="124" t="s">
        <v>152</v>
      </c>
      <c r="C51" s="124"/>
      <c r="D51" s="89"/>
      <c r="E51" s="95">
        <v>30846600</v>
      </c>
      <c r="F51" s="84"/>
      <c r="G51" s="84"/>
    </row>
    <row r="52" spans="1:7" ht="30.75" customHeight="1">
      <c r="A52" s="64">
        <v>6051</v>
      </c>
      <c r="B52" s="123" t="s">
        <v>152</v>
      </c>
      <c r="C52" s="123"/>
      <c r="D52" s="89"/>
      <c r="E52" s="96">
        <v>15584400</v>
      </c>
      <c r="F52" s="85"/>
      <c r="G52" s="85"/>
    </row>
    <row r="53" spans="1:7" ht="20.25" customHeight="1">
      <c r="A53" s="64">
        <v>6099</v>
      </c>
      <c r="B53" s="123" t="s">
        <v>153</v>
      </c>
      <c r="C53" s="123"/>
      <c r="D53" s="89"/>
      <c r="E53" s="96">
        <v>15262200</v>
      </c>
      <c r="F53" s="85"/>
      <c r="G53" s="85"/>
    </row>
    <row r="54" spans="1:7" ht="20.25" customHeight="1">
      <c r="A54" s="63">
        <v>6100</v>
      </c>
      <c r="B54" s="124" t="s">
        <v>62</v>
      </c>
      <c r="C54" s="124"/>
      <c r="D54" s="89"/>
      <c r="E54" s="95">
        <v>279646107</v>
      </c>
      <c r="F54" s="84"/>
      <c r="G54" s="84"/>
    </row>
    <row r="55" spans="1:7" ht="20.25" customHeight="1">
      <c r="A55" s="64">
        <v>6101</v>
      </c>
      <c r="B55" s="123" t="s">
        <v>63</v>
      </c>
      <c r="C55" s="123"/>
      <c r="D55" s="90"/>
      <c r="E55" s="96">
        <v>7605000</v>
      </c>
      <c r="F55" s="85"/>
      <c r="G55" s="85"/>
    </row>
    <row r="56" spans="1:7" s="4" customFormat="1" ht="20.25" customHeight="1">
      <c r="A56" s="64">
        <v>6105</v>
      </c>
      <c r="B56" s="123" t="s">
        <v>154</v>
      </c>
      <c r="C56" s="123"/>
      <c r="D56" s="89"/>
      <c r="E56" s="93">
        <v>0</v>
      </c>
      <c r="F56" s="86"/>
      <c r="G56" s="86"/>
    </row>
    <row r="57" spans="1:7" s="4" customFormat="1" ht="20.25" customHeight="1">
      <c r="A57" s="64">
        <v>6107</v>
      </c>
      <c r="B57" s="123" t="s">
        <v>155</v>
      </c>
      <c r="C57" s="123"/>
      <c r="D57" s="90"/>
      <c r="E57" s="96">
        <v>780000</v>
      </c>
      <c r="F57" s="85"/>
      <c r="G57" s="85"/>
    </row>
    <row r="58" spans="1:7" ht="20.25" customHeight="1">
      <c r="A58" s="64">
        <v>6112</v>
      </c>
      <c r="B58" s="123" t="s">
        <v>66</v>
      </c>
      <c r="C58" s="123"/>
      <c r="D58" s="89"/>
      <c r="E58" s="96">
        <v>164698443</v>
      </c>
      <c r="F58" s="85"/>
      <c r="G58" s="85"/>
    </row>
    <row r="59" spans="1:7" ht="20.25" customHeight="1">
      <c r="A59" s="64">
        <v>6113</v>
      </c>
      <c r="B59" s="123" t="s">
        <v>67</v>
      </c>
      <c r="C59" s="123"/>
      <c r="D59" s="89"/>
      <c r="E59" s="96">
        <v>1560000</v>
      </c>
      <c r="F59" s="85"/>
      <c r="G59" s="85"/>
    </row>
    <row r="60" spans="1:7" ht="28.5" customHeight="1">
      <c r="A60" s="64">
        <v>6115</v>
      </c>
      <c r="B60" s="123" t="s">
        <v>157</v>
      </c>
      <c r="C60" s="123"/>
      <c r="D60" s="90"/>
      <c r="E60" s="96">
        <v>105002664</v>
      </c>
      <c r="F60" s="85"/>
      <c r="G60" s="85"/>
    </row>
    <row r="61" spans="1:7" ht="20.25" customHeight="1">
      <c r="A61" s="64">
        <v>6149</v>
      </c>
      <c r="B61" s="123" t="s">
        <v>178</v>
      </c>
      <c r="C61" s="123"/>
      <c r="D61" s="89"/>
      <c r="E61" s="96"/>
      <c r="F61" s="85"/>
      <c r="G61" s="85"/>
    </row>
    <row r="62" spans="1:7" ht="20.25" customHeight="1">
      <c r="A62" s="63">
        <v>6300</v>
      </c>
      <c r="B62" s="124" t="s">
        <v>70</v>
      </c>
      <c r="C62" s="124"/>
      <c r="D62" s="89"/>
      <c r="E62" s="95">
        <v>145725198</v>
      </c>
      <c r="F62" s="84"/>
      <c r="G62" s="84"/>
    </row>
    <row r="63" spans="1:7" ht="20.25" customHeight="1">
      <c r="A63" s="64">
        <v>6301</v>
      </c>
      <c r="B63" s="123" t="s">
        <v>71</v>
      </c>
      <c r="C63" s="123"/>
      <c r="D63" s="89"/>
      <c r="E63" s="96">
        <v>108711165</v>
      </c>
      <c r="F63" s="85"/>
      <c r="G63" s="85"/>
    </row>
    <row r="64" spans="1:7" ht="20.25" customHeight="1">
      <c r="A64" s="64">
        <v>6302</v>
      </c>
      <c r="B64" s="123" t="s">
        <v>72</v>
      </c>
      <c r="C64" s="123"/>
      <c r="D64" s="89"/>
      <c r="E64" s="96">
        <v>18636201</v>
      </c>
      <c r="F64" s="85"/>
      <c r="G64" s="85"/>
    </row>
    <row r="65" spans="1:7" ht="20.25" customHeight="1">
      <c r="A65" s="64">
        <v>6303</v>
      </c>
      <c r="B65" s="123" t="s">
        <v>73</v>
      </c>
      <c r="C65" s="123"/>
      <c r="D65" s="89"/>
      <c r="E65" s="96">
        <v>12478734</v>
      </c>
      <c r="F65" s="85"/>
      <c r="G65" s="85"/>
    </row>
    <row r="66" spans="1:7" s="4" customFormat="1" ht="20.25" customHeight="1">
      <c r="A66" s="64">
        <v>6304</v>
      </c>
      <c r="B66" s="123" t="s">
        <v>74</v>
      </c>
      <c r="C66" s="123"/>
      <c r="D66" s="91"/>
      <c r="E66" s="96">
        <v>5899098</v>
      </c>
      <c r="F66" s="85"/>
      <c r="G66" s="85"/>
    </row>
    <row r="67" spans="1:7" s="24" customFormat="1" ht="20.25" customHeight="1">
      <c r="A67" s="63">
        <v>6500</v>
      </c>
      <c r="B67" s="124" t="s">
        <v>78</v>
      </c>
      <c r="C67" s="124"/>
      <c r="D67" s="89"/>
      <c r="E67" s="95">
        <v>4448909</v>
      </c>
      <c r="F67" s="84"/>
      <c r="G67" s="84"/>
    </row>
    <row r="68" spans="1:7" s="4" customFormat="1" ht="20.25" customHeight="1">
      <c r="A68" s="64">
        <v>6501</v>
      </c>
      <c r="B68" s="123" t="s">
        <v>158</v>
      </c>
      <c r="C68" s="123"/>
      <c r="D68" s="89"/>
      <c r="E68" s="96">
        <v>4186909</v>
      </c>
      <c r="F68" s="85"/>
      <c r="G68" s="85"/>
    </row>
    <row r="69" spans="1:7" s="4" customFormat="1" ht="20.25" customHeight="1">
      <c r="A69" s="64">
        <v>6502</v>
      </c>
      <c r="B69" s="123" t="s">
        <v>159</v>
      </c>
      <c r="C69" s="123"/>
      <c r="D69" s="89"/>
      <c r="E69" s="96">
        <v>262000</v>
      </c>
      <c r="F69" s="85"/>
      <c r="G69" s="85"/>
    </row>
    <row r="70" spans="1:7" s="4" customFormat="1" ht="20.25" customHeight="1">
      <c r="A70" s="63">
        <v>6550</v>
      </c>
      <c r="B70" s="124" t="s">
        <v>81</v>
      </c>
      <c r="C70" s="124"/>
      <c r="D70" s="91"/>
      <c r="E70" s="95">
        <v>5050000</v>
      </c>
      <c r="F70" s="84"/>
      <c r="G70" s="84"/>
    </row>
    <row r="71" spans="1:7" s="26" customFormat="1" ht="20.25" customHeight="1">
      <c r="A71" s="64">
        <v>6551</v>
      </c>
      <c r="B71" s="123" t="s">
        <v>82</v>
      </c>
      <c r="C71" s="123"/>
      <c r="D71" s="89"/>
      <c r="E71" s="96"/>
      <c r="F71" s="85"/>
      <c r="G71" s="85"/>
    </row>
    <row r="72" spans="1:7" s="4" customFormat="1" ht="20.25" customHeight="1">
      <c r="A72" s="64">
        <v>6552</v>
      </c>
      <c r="B72" s="123" t="s">
        <v>83</v>
      </c>
      <c r="C72" s="123"/>
      <c r="D72" s="89"/>
      <c r="E72" s="96"/>
      <c r="F72" s="85"/>
      <c r="G72" s="85"/>
    </row>
    <row r="73" spans="1:7" s="4" customFormat="1" ht="20.25" customHeight="1">
      <c r="A73" s="64">
        <v>6553</v>
      </c>
      <c r="B73" s="123" t="s">
        <v>84</v>
      </c>
      <c r="C73" s="123"/>
      <c r="D73" s="89"/>
      <c r="E73" s="96">
        <v>5050000</v>
      </c>
      <c r="F73" s="85"/>
      <c r="G73" s="85"/>
    </row>
    <row r="74" spans="1:7" ht="20.25" customHeight="1">
      <c r="A74" s="76">
        <v>6599</v>
      </c>
      <c r="B74" s="128" t="s">
        <v>85</v>
      </c>
      <c r="C74" s="128"/>
      <c r="D74" s="92"/>
      <c r="E74" s="95">
        <v>2179889</v>
      </c>
      <c r="F74" s="84"/>
      <c r="G74" s="84"/>
    </row>
    <row r="75" spans="1:7" s="26" customFormat="1" ht="20.25" customHeight="1">
      <c r="A75" s="63">
        <v>6600</v>
      </c>
      <c r="B75" s="124" t="s">
        <v>86</v>
      </c>
      <c r="C75" s="124"/>
      <c r="D75" s="89"/>
      <c r="E75" s="96">
        <v>61717</v>
      </c>
      <c r="F75" s="85"/>
      <c r="G75" s="85"/>
    </row>
    <row r="76" spans="1:7" ht="30.75" customHeight="1">
      <c r="A76" s="64">
        <v>6601</v>
      </c>
      <c r="B76" s="123" t="s">
        <v>160</v>
      </c>
      <c r="C76" s="123"/>
      <c r="D76" s="89"/>
      <c r="E76" s="96">
        <v>2118172</v>
      </c>
      <c r="F76" s="85"/>
      <c r="G76" s="85"/>
    </row>
    <row r="77" spans="1:7" s="4" customFormat="1" ht="36" customHeight="1">
      <c r="A77" s="64">
        <v>6605</v>
      </c>
      <c r="B77" s="123" t="s">
        <v>161</v>
      </c>
      <c r="C77" s="123"/>
      <c r="D77" s="89"/>
      <c r="E77" s="96"/>
      <c r="F77" s="85"/>
      <c r="G77" s="85"/>
    </row>
    <row r="78" spans="1:7" s="4" customFormat="1" ht="33.75" customHeight="1">
      <c r="A78" s="64">
        <v>6608</v>
      </c>
      <c r="B78" s="123" t="s">
        <v>179</v>
      </c>
      <c r="C78" s="123"/>
      <c r="D78" s="89"/>
      <c r="E78" s="95">
        <v>5620000</v>
      </c>
      <c r="F78" s="84"/>
      <c r="G78" s="84"/>
    </row>
    <row r="79" spans="1:7" s="24" customFormat="1" ht="20.25" customHeight="1">
      <c r="A79" s="63">
        <v>6700</v>
      </c>
      <c r="B79" s="124" t="s">
        <v>94</v>
      </c>
      <c r="C79" s="124"/>
      <c r="D79" s="89"/>
      <c r="E79" s="96">
        <v>520000</v>
      </c>
      <c r="F79" s="85"/>
      <c r="G79" s="85"/>
    </row>
    <row r="80" spans="1:7" s="2" customFormat="1" ht="20.25" customHeight="1">
      <c r="A80" s="64">
        <v>6704</v>
      </c>
      <c r="B80" s="123" t="s">
        <v>97</v>
      </c>
      <c r="C80" s="123"/>
      <c r="D80" s="89"/>
      <c r="E80" s="96">
        <v>5100000</v>
      </c>
      <c r="F80" s="85"/>
      <c r="G80" s="85"/>
    </row>
    <row r="81" spans="1:7" s="4" customFormat="1" ht="33" customHeight="1">
      <c r="A81" s="63">
        <v>6900</v>
      </c>
      <c r="B81" s="124" t="s">
        <v>180</v>
      </c>
      <c r="C81" s="124"/>
      <c r="D81" s="89"/>
      <c r="E81" s="95">
        <v>3000000</v>
      </c>
      <c r="F81" s="84"/>
      <c r="G81" s="84"/>
    </row>
    <row r="82" spans="1:7" s="26" customFormat="1" ht="20.25" customHeight="1">
      <c r="A82" s="64">
        <v>6912</v>
      </c>
      <c r="B82" s="123" t="s">
        <v>181</v>
      </c>
      <c r="C82" s="123"/>
      <c r="D82" s="89"/>
      <c r="E82" s="96">
        <v>3000000</v>
      </c>
      <c r="F82" s="85"/>
      <c r="G82" s="85"/>
    </row>
    <row r="83" spans="1:7" s="4" customFormat="1" ht="20.25" customHeight="1">
      <c r="A83" s="63">
        <v>7000</v>
      </c>
      <c r="B83" s="124" t="s">
        <v>106</v>
      </c>
      <c r="C83" s="124"/>
      <c r="D83" s="89"/>
      <c r="E83" s="95">
        <v>2000000</v>
      </c>
      <c r="F83" s="84"/>
      <c r="G83" s="84"/>
    </row>
    <row r="84" spans="1:7" s="4" customFormat="1" ht="20.25" customHeight="1">
      <c r="A84" s="64">
        <v>7001</v>
      </c>
      <c r="B84" s="123" t="s">
        <v>182</v>
      </c>
      <c r="C84" s="123"/>
      <c r="D84" s="89"/>
      <c r="E84" s="96">
        <v>2000000</v>
      </c>
      <c r="F84" s="85"/>
      <c r="G84" s="85"/>
    </row>
    <row r="85" spans="1:7" s="4" customFormat="1" ht="20.25" customHeight="1">
      <c r="A85" s="64">
        <v>7004</v>
      </c>
      <c r="B85" s="123" t="s">
        <v>183</v>
      </c>
      <c r="C85" s="123"/>
      <c r="D85" s="89"/>
      <c r="E85" s="93">
        <v>0</v>
      </c>
      <c r="F85" s="86"/>
      <c r="G85" s="86"/>
    </row>
    <row r="86" spans="1:7" s="26" customFormat="1" ht="20.25" customHeight="1">
      <c r="A86" s="64">
        <v>7049</v>
      </c>
      <c r="B86" s="123" t="s">
        <v>113</v>
      </c>
      <c r="C86" s="123"/>
      <c r="D86" s="89"/>
      <c r="E86" s="93">
        <v>0</v>
      </c>
      <c r="F86" s="87"/>
      <c r="G86" s="87"/>
    </row>
    <row r="87" spans="1:7" ht="20.25" customHeight="1">
      <c r="A87" s="63">
        <v>7750</v>
      </c>
      <c r="B87" s="124" t="s">
        <v>113</v>
      </c>
      <c r="C87" s="124"/>
      <c r="D87" s="89"/>
      <c r="E87" s="95">
        <v>173250</v>
      </c>
      <c r="F87" s="84"/>
      <c r="G87" s="84"/>
    </row>
    <row r="88" spans="1:7" ht="20.25" customHeight="1">
      <c r="A88" s="64">
        <v>7756</v>
      </c>
      <c r="B88" s="123" t="s">
        <v>149</v>
      </c>
      <c r="C88" s="123"/>
      <c r="D88" s="89"/>
      <c r="E88" s="96">
        <v>173250</v>
      </c>
      <c r="F88" s="85"/>
      <c r="G88" s="85"/>
    </row>
    <row r="89" spans="1:7" ht="31.5" customHeight="1">
      <c r="A89" s="63">
        <v>7950</v>
      </c>
      <c r="B89" s="124" t="s">
        <v>184</v>
      </c>
      <c r="C89" s="124"/>
      <c r="D89" s="89"/>
      <c r="E89" s="94">
        <v>0</v>
      </c>
      <c r="F89" s="88"/>
      <c r="G89" s="88"/>
    </row>
    <row r="90" spans="1:5" ht="20.25" customHeight="1">
      <c r="A90" s="64">
        <v>7952</v>
      </c>
      <c r="B90" s="123" t="s">
        <v>185</v>
      </c>
      <c r="C90" s="123"/>
      <c r="D90" s="89"/>
      <c r="E90" s="93">
        <v>0</v>
      </c>
    </row>
    <row r="91" spans="1:5" ht="20.25" customHeight="1">
      <c r="A91" s="64">
        <v>7953</v>
      </c>
      <c r="B91" s="123" t="s">
        <v>186</v>
      </c>
      <c r="C91" s="123"/>
      <c r="D91" s="89"/>
      <c r="E91" s="93">
        <v>0</v>
      </c>
    </row>
    <row r="92" spans="1:5" s="26" customFormat="1" ht="21" customHeight="1">
      <c r="A92" s="127" t="s">
        <v>162</v>
      </c>
      <c r="B92" s="127"/>
      <c r="C92" s="127"/>
      <c r="D92" s="65"/>
      <c r="E92" s="66">
        <f>E87+E83+E81+E78+E74+E70+E67+E62+E54+E51+E49</f>
        <v>973491806</v>
      </c>
    </row>
    <row r="93" spans="1:5" s="4" customFormat="1" ht="21" customHeight="1">
      <c r="A93" s="120" t="s">
        <v>24</v>
      </c>
      <c r="B93" s="120"/>
      <c r="C93" s="120"/>
      <c r="D93" s="120"/>
      <c r="E93" s="120"/>
    </row>
    <row r="94" spans="1:5" s="4" customFormat="1" ht="21" customHeight="1">
      <c r="A94" s="78" t="s">
        <v>193</v>
      </c>
      <c r="B94" s="78"/>
      <c r="C94" s="78"/>
      <c r="D94" s="78"/>
      <c r="E94" s="78"/>
    </row>
    <row r="95" spans="1:5" s="4" customFormat="1" ht="21" customHeight="1">
      <c r="A95" s="78" t="s">
        <v>21</v>
      </c>
      <c r="B95" s="78"/>
      <c r="C95" s="78"/>
      <c r="D95" s="78"/>
      <c r="E95" s="78"/>
    </row>
    <row r="96" spans="1:5" s="4" customFormat="1" ht="21" customHeight="1">
      <c r="A96" s="78" t="s">
        <v>22</v>
      </c>
      <c r="B96" s="78"/>
      <c r="C96" s="78"/>
      <c r="D96" s="78"/>
      <c r="E96" s="78"/>
    </row>
    <row r="97" spans="1:5" s="24" customFormat="1" ht="21" customHeight="1">
      <c r="A97" s="82" t="s">
        <v>194</v>
      </c>
      <c r="B97" s="82"/>
      <c r="C97" s="82"/>
      <c r="D97" s="82"/>
      <c r="E97" s="82"/>
    </row>
    <row r="98" spans="1:5" s="2" customFormat="1" ht="21" customHeight="1">
      <c r="A98" s="107" t="s">
        <v>195</v>
      </c>
      <c r="B98" s="107"/>
      <c r="C98" s="107"/>
      <c r="D98" s="107"/>
      <c r="E98" s="107"/>
    </row>
    <row r="99" spans="1:5" s="4" customFormat="1" ht="31.5" customHeight="1">
      <c r="A99" s="81" t="s">
        <v>1</v>
      </c>
      <c r="B99" s="81"/>
      <c r="C99" s="59" t="s">
        <v>165</v>
      </c>
      <c r="D99" s="81" t="s">
        <v>2</v>
      </c>
      <c r="E99" s="81"/>
    </row>
    <row r="100" spans="1:5" s="4" customFormat="1" ht="21" customHeight="1">
      <c r="A100" s="2"/>
      <c r="B100" s="2"/>
      <c r="C100" s="2"/>
      <c r="D100" s="3"/>
      <c r="E100" s="3"/>
    </row>
    <row r="101" spans="1:5" s="4" customFormat="1" ht="71.25" customHeight="1">
      <c r="A101" s="79" t="s">
        <v>129</v>
      </c>
      <c r="B101" s="79"/>
      <c r="C101" s="58"/>
      <c r="D101" s="79" t="s">
        <v>166</v>
      </c>
      <c r="E101" s="79"/>
    </row>
    <row r="102" spans="1:5" s="24" customFormat="1" ht="21" customHeight="1">
      <c r="A102" s="1"/>
      <c r="B102" s="1"/>
      <c r="C102" s="1"/>
      <c r="D102" s="1"/>
      <c r="E102" s="1"/>
    </row>
    <row r="103" spans="1:5" s="4" customFormat="1" ht="21" customHeight="1">
      <c r="A103" s="120"/>
      <c r="B103" s="120"/>
      <c r="C103" s="120"/>
      <c r="D103" s="120"/>
      <c r="E103" s="120"/>
    </row>
  </sheetData>
  <sheetProtection/>
  <mergeCells count="110">
    <mergeCell ref="A98:E98"/>
    <mergeCell ref="A99:B99"/>
    <mergeCell ref="A94:E94"/>
    <mergeCell ref="A95:E95"/>
    <mergeCell ref="A96:E96"/>
    <mergeCell ref="A97:E97"/>
    <mergeCell ref="B84:C84"/>
    <mergeCell ref="B85:C85"/>
    <mergeCell ref="B86:C86"/>
    <mergeCell ref="B87:C87"/>
    <mergeCell ref="B78:C78"/>
    <mergeCell ref="B82:C82"/>
    <mergeCell ref="B83:C83"/>
    <mergeCell ref="B79:C79"/>
    <mergeCell ref="B80:C80"/>
    <mergeCell ref="B81:C81"/>
    <mergeCell ref="B74:C74"/>
    <mergeCell ref="B75:C75"/>
    <mergeCell ref="B76:C76"/>
    <mergeCell ref="B77:C77"/>
    <mergeCell ref="B68:C68"/>
    <mergeCell ref="B71:C71"/>
    <mergeCell ref="B72:C72"/>
    <mergeCell ref="B73:C73"/>
    <mergeCell ref="B69:C69"/>
    <mergeCell ref="B70:C70"/>
    <mergeCell ref="B64:C64"/>
    <mergeCell ref="B65:C65"/>
    <mergeCell ref="B67:C67"/>
    <mergeCell ref="B66:C66"/>
    <mergeCell ref="B59:C59"/>
    <mergeCell ref="B61:C61"/>
    <mergeCell ref="B62:C62"/>
    <mergeCell ref="B63:C63"/>
    <mergeCell ref="B60:C60"/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C50"/>
    <mergeCell ref="B44:C44"/>
    <mergeCell ref="B45:C45"/>
    <mergeCell ref="B46:C46"/>
    <mergeCell ref="B43:C43"/>
    <mergeCell ref="B40:C40"/>
    <mergeCell ref="B41:C41"/>
    <mergeCell ref="B39:C39"/>
    <mergeCell ref="B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30:C30"/>
    <mergeCell ref="A23:E23"/>
    <mergeCell ref="A24:E24"/>
    <mergeCell ref="A25:E25"/>
    <mergeCell ref="D26:E26"/>
    <mergeCell ref="A19:E19"/>
    <mergeCell ref="A20:E20"/>
    <mergeCell ref="A21:E21"/>
    <mergeCell ref="A22:E22"/>
    <mergeCell ref="A17:C17"/>
    <mergeCell ref="D17:E17"/>
    <mergeCell ref="A18:C18"/>
    <mergeCell ref="D18:E18"/>
    <mergeCell ref="A15:C15"/>
    <mergeCell ref="D15:E15"/>
    <mergeCell ref="A16:C16"/>
    <mergeCell ref="D16:E16"/>
    <mergeCell ref="A13:C13"/>
    <mergeCell ref="D13:E13"/>
    <mergeCell ref="A14:C14"/>
    <mergeCell ref="D14:E14"/>
    <mergeCell ref="A9:E9"/>
    <mergeCell ref="A10:E10"/>
    <mergeCell ref="A11:C11"/>
    <mergeCell ref="A12:C12"/>
    <mergeCell ref="D12:E12"/>
    <mergeCell ref="C3:E3"/>
    <mergeCell ref="A5:E5"/>
    <mergeCell ref="A6:E6"/>
    <mergeCell ref="A8:E8"/>
    <mergeCell ref="A1:B1"/>
    <mergeCell ref="C1:E1"/>
    <mergeCell ref="A2:B2"/>
    <mergeCell ref="C2:E2"/>
    <mergeCell ref="B88:C88"/>
    <mergeCell ref="B89:C89"/>
    <mergeCell ref="A92:C92"/>
    <mergeCell ref="A93:E93"/>
    <mergeCell ref="B90:C90"/>
    <mergeCell ref="B91:C91"/>
    <mergeCell ref="D99:E99"/>
    <mergeCell ref="A101:B101"/>
    <mergeCell ref="D101:E101"/>
    <mergeCell ref="A103:E103"/>
  </mergeCells>
  <printOptions horizontalCentered="1"/>
  <pageMargins left="0.59" right="0.2" top="0.5" bottom="0.41" header="0.16" footer="0.16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92">
      <selection activeCell="D106" sqref="D106:E106"/>
    </sheetView>
  </sheetViews>
  <sheetFormatPr defaultColWidth="15.3984375" defaultRowHeight="15"/>
  <cols>
    <col min="1" max="1" width="11.5" style="1" customWidth="1"/>
    <col min="2" max="2" width="20" style="1" customWidth="1"/>
    <col min="3" max="3" width="23" style="1" customWidth="1"/>
    <col min="4" max="4" width="17.59765625" style="1" customWidth="1"/>
    <col min="5" max="5" width="18.09765625" style="1" customWidth="1"/>
    <col min="6" max="6" width="9" style="1" customWidth="1"/>
    <col min="7" max="7" width="13.5" style="1" customWidth="1"/>
    <col min="8" max="238" width="9" style="1" customWidth="1"/>
    <col min="239" max="239" width="15.3984375" style="1" bestFit="1" customWidth="1"/>
    <col min="240" max="16384" width="15.3984375" style="1" customWidth="1"/>
  </cols>
  <sheetData>
    <row r="1" spans="1:5" ht="18.75">
      <c r="A1" s="79" t="s">
        <v>132</v>
      </c>
      <c r="B1" s="79"/>
      <c r="C1" s="111" t="s">
        <v>133</v>
      </c>
      <c r="D1" s="111"/>
      <c r="E1" s="111"/>
    </row>
    <row r="2" spans="1:5" ht="18" customHeight="1">
      <c r="A2" s="111" t="s">
        <v>42</v>
      </c>
      <c r="B2" s="111"/>
      <c r="C2" s="112" t="s">
        <v>5</v>
      </c>
      <c r="D2" s="112"/>
      <c r="E2" s="112"/>
    </row>
    <row r="3" spans="1:5" ht="13.5" customHeight="1">
      <c r="A3" s="5"/>
      <c r="B3" s="5"/>
      <c r="C3" s="113"/>
      <c r="D3" s="113"/>
      <c r="E3" s="113"/>
    </row>
    <row r="4" ht="8.25" customHeight="1">
      <c r="E4" s="10"/>
    </row>
    <row r="5" spans="1:5" ht="36" customHeight="1">
      <c r="A5" s="108" t="s">
        <v>19</v>
      </c>
      <c r="B5" s="108"/>
      <c r="C5" s="108"/>
      <c r="D5" s="108"/>
      <c r="E5" s="108"/>
    </row>
    <row r="6" spans="1:5" ht="20.25">
      <c r="A6" s="109" t="s">
        <v>197</v>
      </c>
      <c r="B6" s="109"/>
      <c r="C6" s="109"/>
      <c r="D6" s="109"/>
      <c r="E6" s="109"/>
    </row>
    <row r="7" spans="1:5" ht="11.25" customHeight="1">
      <c r="A7" s="8"/>
      <c r="B7" s="8"/>
      <c r="C7" s="8"/>
      <c r="D7" s="8"/>
      <c r="E7" s="8"/>
    </row>
    <row r="8" spans="1:5" ht="21" customHeight="1">
      <c r="A8" s="82" t="s">
        <v>198</v>
      </c>
      <c r="B8" s="110"/>
      <c r="C8" s="110"/>
      <c r="D8" s="110"/>
      <c r="E8" s="110"/>
    </row>
    <row r="9" spans="1:5" ht="21" customHeight="1">
      <c r="A9" s="110" t="s">
        <v>36</v>
      </c>
      <c r="B9" s="110"/>
      <c r="C9" s="110"/>
      <c r="D9" s="110"/>
      <c r="E9" s="110"/>
    </row>
    <row r="10" spans="1:5" ht="21" customHeight="1">
      <c r="A10" s="82" t="s">
        <v>200</v>
      </c>
      <c r="B10" s="110"/>
      <c r="C10" s="110"/>
      <c r="D10" s="110"/>
      <c r="E10" s="110"/>
    </row>
    <row r="11" spans="1:5" ht="21" customHeight="1">
      <c r="A11" s="110" t="s">
        <v>136</v>
      </c>
      <c r="B11" s="110"/>
      <c r="C11" s="110"/>
      <c r="E11" s="5"/>
    </row>
    <row r="12" spans="1:5" ht="21" customHeight="1">
      <c r="A12" s="110" t="s">
        <v>12</v>
      </c>
      <c r="B12" s="110"/>
      <c r="C12" s="110"/>
      <c r="D12" s="110"/>
      <c r="E12" s="110"/>
    </row>
    <row r="13" spans="1:5" ht="21" customHeight="1">
      <c r="A13" s="110" t="s">
        <v>47</v>
      </c>
      <c r="B13" s="110"/>
      <c r="C13" s="110"/>
      <c r="D13" s="110" t="s">
        <v>13</v>
      </c>
      <c r="E13" s="110"/>
    </row>
    <row r="14" spans="1:5" ht="21" customHeight="1">
      <c r="A14" s="110" t="s">
        <v>37</v>
      </c>
      <c r="B14" s="110"/>
      <c r="C14" s="110"/>
      <c r="D14" s="110" t="s">
        <v>170</v>
      </c>
      <c r="E14" s="110"/>
    </row>
    <row r="15" spans="1:5" ht="21" customHeight="1">
      <c r="A15" s="110" t="s">
        <v>38</v>
      </c>
      <c r="B15" s="110"/>
      <c r="C15" s="110"/>
      <c r="D15" s="110" t="s">
        <v>10</v>
      </c>
      <c r="E15" s="110"/>
    </row>
    <row r="16" spans="1:5" ht="21" customHeight="1">
      <c r="A16" s="110" t="s">
        <v>190</v>
      </c>
      <c r="B16" s="110"/>
      <c r="C16" s="110"/>
      <c r="D16" s="126" t="s">
        <v>171</v>
      </c>
      <c r="E16" s="126"/>
    </row>
    <row r="17" spans="1:5" ht="21" customHeight="1">
      <c r="A17" s="110" t="s">
        <v>40</v>
      </c>
      <c r="B17" s="110"/>
      <c r="C17" s="110"/>
      <c r="D17" s="110" t="s">
        <v>8</v>
      </c>
      <c r="E17" s="110"/>
    </row>
    <row r="18" spans="1:5" ht="21" customHeight="1">
      <c r="A18" s="110" t="s">
        <v>138</v>
      </c>
      <c r="B18" s="110"/>
      <c r="C18" s="110"/>
      <c r="D18" s="110" t="s">
        <v>7</v>
      </c>
      <c r="E18" s="110"/>
    </row>
    <row r="19" spans="1:5" ht="21" customHeight="1">
      <c r="A19" s="115" t="s">
        <v>20</v>
      </c>
      <c r="B19" s="115"/>
      <c r="C19" s="115"/>
      <c r="D19" s="115"/>
      <c r="E19" s="115"/>
    </row>
    <row r="20" spans="1:5" ht="21" customHeight="1">
      <c r="A20" s="114" t="s">
        <v>139</v>
      </c>
      <c r="B20" s="114"/>
      <c r="C20" s="114"/>
      <c r="D20" s="114"/>
      <c r="E20" s="114"/>
    </row>
    <row r="21" spans="1:5" ht="21" customHeight="1">
      <c r="A21" s="114" t="s">
        <v>199</v>
      </c>
      <c r="B21" s="114"/>
      <c r="C21" s="114"/>
      <c r="D21" s="114"/>
      <c r="E21" s="114"/>
    </row>
    <row r="22" spans="1:5" ht="21" customHeight="1">
      <c r="A22" s="116" t="s">
        <v>141</v>
      </c>
      <c r="B22" s="114"/>
      <c r="C22" s="114"/>
      <c r="D22" s="114"/>
      <c r="E22" s="114"/>
    </row>
    <row r="23" spans="1:5" ht="21" customHeight="1">
      <c r="A23" s="114" t="s">
        <v>201</v>
      </c>
      <c r="B23" s="114"/>
      <c r="C23" s="114"/>
      <c r="D23" s="114"/>
      <c r="E23" s="114"/>
    </row>
    <row r="24" spans="1:5" ht="21" customHeight="1">
      <c r="A24" s="114" t="s">
        <v>202</v>
      </c>
      <c r="B24" s="114"/>
      <c r="C24" s="114"/>
      <c r="D24" s="114"/>
      <c r="E24" s="114"/>
    </row>
    <row r="25" spans="1:5" ht="21" customHeight="1">
      <c r="A25" s="117" t="s">
        <v>23</v>
      </c>
      <c r="B25" s="117"/>
      <c r="C25" s="117"/>
      <c r="D25" s="117"/>
      <c r="E25" s="117"/>
    </row>
    <row r="26" spans="1:5" ht="21" customHeight="1">
      <c r="A26" s="7"/>
      <c r="B26" s="7"/>
      <c r="C26" s="7"/>
      <c r="D26" s="118" t="s">
        <v>11</v>
      </c>
      <c r="E26" s="118"/>
    </row>
    <row r="27" spans="1:5" s="4" customFormat="1" ht="21" customHeight="1">
      <c r="A27" s="119" t="s">
        <v>16</v>
      </c>
      <c r="B27" s="119"/>
      <c r="C27" s="119"/>
      <c r="D27" s="12" t="s">
        <v>4</v>
      </c>
      <c r="E27" s="12" t="s">
        <v>3</v>
      </c>
    </row>
    <row r="28" spans="1:5" s="4" customFormat="1" ht="21" customHeight="1">
      <c r="A28" s="102" t="s">
        <v>164</v>
      </c>
      <c r="B28" s="103"/>
      <c r="C28" s="104"/>
      <c r="D28" s="15">
        <f>D29+D30</f>
        <v>4855794000</v>
      </c>
      <c r="E28" s="15"/>
    </row>
    <row r="29" spans="1:5" s="2" customFormat="1" ht="21" customHeight="1">
      <c r="A29" s="99" t="s">
        <v>29</v>
      </c>
      <c r="B29" s="100"/>
      <c r="C29" s="101"/>
      <c r="D29" s="17">
        <f>'[3]N01_SDKP_DVDT_TT61'!$O$18</f>
        <v>4379000000</v>
      </c>
      <c r="E29" s="17"/>
    </row>
    <row r="30" spans="1:5" s="2" customFormat="1" ht="21" customHeight="1">
      <c r="A30" s="99" t="s">
        <v>30</v>
      </c>
      <c r="B30" s="100"/>
      <c r="C30" s="101"/>
      <c r="D30" s="17">
        <f>'[3]N01_SDKP_DVDT_TT61'!$O$15+'[3]N01_SDKP_DVDT_TT61'!$O$21</f>
        <v>476794000</v>
      </c>
      <c r="E30" s="17"/>
    </row>
    <row r="31" spans="1:9" s="4" customFormat="1" ht="21" customHeight="1">
      <c r="A31" s="102" t="s">
        <v>26</v>
      </c>
      <c r="B31" s="103"/>
      <c r="C31" s="103"/>
      <c r="D31" s="158">
        <f>D32+D33</f>
        <v>1452166058</v>
      </c>
      <c r="E31" s="158"/>
      <c r="F31" s="86"/>
      <c r="G31" s="86"/>
      <c r="H31" s="86"/>
      <c r="I31" s="86"/>
    </row>
    <row r="32" spans="1:9" s="2" customFormat="1" ht="21" customHeight="1">
      <c r="A32" s="99" t="s">
        <v>29</v>
      </c>
      <c r="B32" s="100"/>
      <c r="C32" s="100"/>
      <c r="D32" s="165">
        <v>1362372058</v>
      </c>
      <c r="E32" s="159"/>
      <c r="F32" s="84"/>
      <c r="G32" s="148"/>
      <c r="H32" s="148"/>
      <c r="I32" s="148"/>
    </row>
    <row r="33" spans="1:9" s="2" customFormat="1" ht="21" customHeight="1">
      <c r="A33" s="99" t="s">
        <v>30</v>
      </c>
      <c r="B33" s="100"/>
      <c r="C33" s="100"/>
      <c r="D33" s="165">
        <v>89794000</v>
      </c>
      <c r="E33" s="159"/>
      <c r="F33" s="84"/>
      <c r="G33" s="148"/>
      <c r="H33" s="148"/>
      <c r="I33" s="148"/>
    </row>
    <row r="34" spans="1:9" s="4" customFormat="1" ht="21" customHeight="1">
      <c r="A34" s="102" t="s">
        <v>27</v>
      </c>
      <c r="B34" s="103"/>
      <c r="C34" s="103"/>
      <c r="D34" s="158">
        <f>D35+D36</f>
        <v>4855794000</v>
      </c>
      <c r="E34" s="158"/>
      <c r="F34" s="86"/>
      <c r="G34" s="86"/>
      <c r="H34" s="86"/>
      <c r="I34" s="86"/>
    </row>
    <row r="35" spans="1:9" s="2" customFormat="1" ht="21" customHeight="1">
      <c r="A35" s="99" t="s">
        <v>29</v>
      </c>
      <c r="B35" s="100"/>
      <c r="C35" s="100"/>
      <c r="D35" s="165">
        <v>4379000000</v>
      </c>
      <c r="E35" s="159"/>
      <c r="F35" s="84"/>
      <c r="G35" s="148"/>
      <c r="H35" s="148"/>
      <c r="I35" s="148"/>
    </row>
    <row r="36" spans="1:9" s="2" customFormat="1" ht="21" customHeight="1">
      <c r="A36" s="99" t="s">
        <v>30</v>
      </c>
      <c r="B36" s="100"/>
      <c r="C36" s="100"/>
      <c r="D36" s="165">
        <f>387000000+89794000</f>
        <v>476794000</v>
      </c>
      <c r="E36" s="159"/>
      <c r="F36" s="84"/>
      <c r="G36" s="148"/>
      <c r="H36" s="148"/>
      <c r="I36" s="148"/>
    </row>
    <row r="37" spans="1:9" s="4" customFormat="1" ht="21" customHeight="1">
      <c r="A37" s="102" t="s">
        <v>28</v>
      </c>
      <c r="B37" s="103"/>
      <c r="C37" s="103"/>
      <c r="D37" s="158">
        <f>D28-D34</f>
        <v>0</v>
      </c>
      <c r="E37" s="158"/>
      <c r="F37" s="86"/>
      <c r="G37" s="84">
        <v>89794000</v>
      </c>
      <c r="H37" s="84"/>
      <c r="I37" s="84"/>
    </row>
    <row r="38" spans="1:9" s="4" customFormat="1" ht="21" customHeight="1">
      <c r="A38" s="102" t="s">
        <v>31</v>
      </c>
      <c r="B38" s="103"/>
      <c r="C38" s="103"/>
      <c r="D38" s="158">
        <f>D34</f>
        <v>4855794000</v>
      </c>
      <c r="E38" s="158"/>
      <c r="F38" s="86"/>
      <c r="G38" s="86"/>
      <c r="H38" s="86"/>
      <c r="I38" s="86"/>
    </row>
    <row r="39" spans="1:9" s="4" customFormat="1" ht="30" customHeight="1">
      <c r="A39" s="68" t="s">
        <v>156</v>
      </c>
      <c r="B39" s="125" t="s">
        <v>146</v>
      </c>
      <c r="C39" s="150"/>
      <c r="D39" s="160"/>
      <c r="E39" s="159">
        <v>89794000</v>
      </c>
      <c r="F39" s="84"/>
      <c r="G39" s="84"/>
      <c r="H39" s="86"/>
      <c r="I39" s="86"/>
    </row>
    <row r="40" spans="1:9" s="4" customFormat="1" ht="21" customHeight="1">
      <c r="A40" s="63"/>
      <c r="B40" s="124" t="s">
        <v>56</v>
      </c>
      <c r="C40" s="151"/>
      <c r="D40" s="161"/>
      <c r="E40" s="159">
        <v>89794000</v>
      </c>
      <c r="F40" s="84"/>
      <c r="G40" s="84"/>
      <c r="H40" s="86"/>
      <c r="I40" s="86"/>
    </row>
    <row r="41" spans="1:9" s="4" customFormat="1" ht="21" customHeight="1">
      <c r="A41" s="63">
        <v>6950</v>
      </c>
      <c r="B41" s="124" t="s">
        <v>147</v>
      </c>
      <c r="C41" s="151"/>
      <c r="D41" s="161"/>
      <c r="E41" s="66"/>
      <c r="F41" s="86"/>
      <c r="G41" s="86"/>
      <c r="H41" s="86"/>
      <c r="I41" s="86"/>
    </row>
    <row r="42" spans="1:9" s="4" customFormat="1" ht="21" customHeight="1">
      <c r="A42" s="64">
        <v>6999</v>
      </c>
      <c r="B42" s="123" t="s">
        <v>148</v>
      </c>
      <c r="C42" s="152"/>
      <c r="D42" s="161"/>
      <c r="E42" s="67"/>
      <c r="F42" s="86"/>
      <c r="G42" s="86"/>
      <c r="H42" s="86"/>
      <c r="I42" s="86"/>
    </row>
    <row r="43" spans="1:9" ht="21" customHeight="1">
      <c r="A43" s="63">
        <v>7750</v>
      </c>
      <c r="B43" s="124" t="s">
        <v>113</v>
      </c>
      <c r="C43" s="151"/>
      <c r="D43" s="160"/>
      <c r="E43" s="66">
        <f>E44</f>
        <v>1650</v>
      </c>
      <c r="F43" s="88"/>
      <c r="G43" s="88"/>
      <c r="H43" s="88"/>
      <c r="I43" s="88"/>
    </row>
    <row r="44" spans="1:9" ht="21" customHeight="1">
      <c r="A44" s="64">
        <v>7756</v>
      </c>
      <c r="B44" s="123" t="s">
        <v>149</v>
      </c>
      <c r="C44" s="152"/>
      <c r="D44" s="161"/>
      <c r="E44" s="162">
        <v>1650</v>
      </c>
      <c r="F44" s="85"/>
      <c r="G44" s="85"/>
      <c r="H44" s="88"/>
      <c r="I44" s="88"/>
    </row>
    <row r="45" spans="1:9" s="4" customFormat="1" ht="21" customHeight="1">
      <c r="A45" s="63">
        <v>8000</v>
      </c>
      <c r="B45" s="124" t="s">
        <v>122</v>
      </c>
      <c r="C45" s="151"/>
      <c r="D45" s="160"/>
      <c r="E45" s="66">
        <f>E46</f>
        <v>89792350</v>
      </c>
      <c r="F45" s="86"/>
      <c r="G45" s="86"/>
      <c r="H45" s="86"/>
      <c r="I45" s="86"/>
    </row>
    <row r="46" spans="1:9" s="4" customFormat="1" ht="21" customHeight="1">
      <c r="A46" s="64">
        <v>8006</v>
      </c>
      <c r="B46" s="123" t="s">
        <v>177</v>
      </c>
      <c r="C46" s="152"/>
      <c r="D46" s="161"/>
      <c r="E46" s="162">
        <v>89792350</v>
      </c>
      <c r="F46" s="85"/>
      <c r="G46" s="85"/>
      <c r="H46" s="86"/>
      <c r="I46" s="86"/>
    </row>
    <row r="47" spans="1:9" ht="20.25" customHeight="1">
      <c r="A47" s="63" t="s">
        <v>163</v>
      </c>
      <c r="B47" s="124" t="s">
        <v>150</v>
      </c>
      <c r="C47" s="151"/>
      <c r="D47" s="161"/>
      <c r="E47" s="159">
        <v>1362372058</v>
      </c>
      <c r="F47" s="84"/>
      <c r="G47" s="84"/>
      <c r="H47" s="88"/>
      <c r="I47" s="88"/>
    </row>
    <row r="48" spans="1:9" ht="20.25" customHeight="1">
      <c r="A48" s="63"/>
      <c r="B48" s="124" t="s">
        <v>56</v>
      </c>
      <c r="C48" s="151"/>
      <c r="D48" s="161"/>
      <c r="E48" s="159">
        <v>1362372058</v>
      </c>
      <c r="F48" s="84"/>
      <c r="G48" s="84"/>
      <c r="H48" s="88"/>
      <c r="I48" s="88"/>
    </row>
    <row r="49" spans="1:9" ht="20.25" customHeight="1">
      <c r="A49" s="63">
        <v>6000</v>
      </c>
      <c r="B49" s="124" t="s">
        <v>57</v>
      </c>
      <c r="C49" s="151"/>
      <c r="D49" s="161"/>
      <c r="E49" s="159">
        <v>557418453</v>
      </c>
      <c r="F49" s="84"/>
      <c r="G49" s="84"/>
      <c r="H49" s="88"/>
      <c r="I49" s="88"/>
    </row>
    <row r="50" spans="1:9" ht="20.25" customHeight="1">
      <c r="A50" s="64">
        <v>6001</v>
      </c>
      <c r="B50" s="123" t="s">
        <v>151</v>
      </c>
      <c r="C50" s="152"/>
      <c r="D50" s="161"/>
      <c r="E50" s="162">
        <v>557418453</v>
      </c>
      <c r="F50" s="85"/>
      <c r="G50" s="85"/>
      <c r="H50" s="88"/>
      <c r="I50" s="88"/>
    </row>
    <row r="51" spans="1:9" ht="33" customHeight="1">
      <c r="A51" s="63">
        <v>6050</v>
      </c>
      <c r="B51" s="124" t="s">
        <v>152</v>
      </c>
      <c r="C51" s="151"/>
      <c r="D51" s="161"/>
      <c r="E51" s="159">
        <v>24424397</v>
      </c>
      <c r="F51" s="84"/>
      <c r="G51" s="84"/>
      <c r="H51" s="88"/>
      <c r="I51" s="88"/>
    </row>
    <row r="52" spans="1:9" ht="34.5" customHeight="1">
      <c r="A52" s="64">
        <v>6051</v>
      </c>
      <c r="B52" s="123" t="s">
        <v>152</v>
      </c>
      <c r="C52" s="152"/>
      <c r="D52" s="161"/>
      <c r="E52" s="96"/>
      <c r="F52" s="88"/>
      <c r="G52" s="88"/>
      <c r="H52" s="88"/>
      <c r="I52" s="88"/>
    </row>
    <row r="53" spans="1:9" ht="20.25" customHeight="1">
      <c r="A53" s="64">
        <v>6099</v>
      </c>
      <c r="B53" s="123" t="s">
        <v>153</v>
      </c>
      <c r="C53" s="152"/>
      <c r="D53" s="161"/>
      <c r="E53" s="162">
        <v>24424397</v>
      </c>
      <c r="F53" s="85"/>
      <c r="G53" s="85"/>
      <c r="H53" s="88"/>
      <c r="I53" s="88"/>
    </row>
    <row r="54" spans="1:9" ht="20.25" customHeight="1">
      <c r="A54" s="63">
        <v>6100</v>
      </c>
      <c r="B54" s="124" t="s">
        <v>62</v>
      </c>
      <c r="C54" s="151"/>
      <c r="D54" s="161"/>
      <c r="E54" s="159">
        <v>425443499</v>
      </c>
      <c r="F54" s="84"/>
      <c r="G54" s="84"/>
      <c r="H54" s="88"/>
      <c r="I54" s="88"/>
    </row>
    <row r="55" spans="1:9" ht="20.25" customHeight="1">
      <c r="A55" s="64">
        <v>6101</v>
      </c>
      <c r="B55" s="123" t="s">
        <v>63</v>
      </c>
      <c r="C55" s="152"/>
      <c r="D55" s="160"/>
      <c r="E55" s="162">
        <v>8658003</v>
      </c>
      <c r="F55" s="85"/>
      <c r="G55" s="85"/>
      <c r="H55" s="88"/>
      <c r="I55" s="88"/>
    </row>
    <row r="56" spans="1:9" ht="20.25" customHeight="1">
      <c r="A56" s="64">
        <v>6105</v>
      </c>
      <c r="B56" s="123" t="s">
        <v>154</v>
      </c>
      <c r="C56" s="152"/>
      <c r="D56" s="161"/>
      <c r="E56" s="162">
        <v>103720026</v>
      </c>
      <c r="F56" s="85"/>
      <c r="G56" s="85"/>
      <c r="H56" s="88"/>
      <c r="I56" s="88"/>
    </row>
    <row r="57" spans="1:9" s="4" customFormat="1" ht="20.25" customHeight="1">
      <c r="A57" s="64">
        <v>6107</v>
      </c>
      <c r="B57" s="123" t="s">
        <v>155</v>
      </c>
      <c r="C57" s="152"/>
      <c r="D57" s="160"/>
      <c r="E57" s="162">
        <v>888000</v>
      </c>
      <c r="F57" s="85"/>
      <c r="G57" s="85"/>
      <c r="H57" s="86"/>
      <c r="I57" s="86"/>
    </row>
    <row r="58" spans="1:9" s="4" customFormat="1" ht="20.25" customHeight="1">
      <c r="A58" s="64">
        <v>6112</v>
      </c>
      <c r="B58" s="123" t="s">
        <v>66</v>
      </c>
      <c r="C58" s="152"/>
      <c r="D58" s="161"/>
      <c r="E58" s="162">
        <v>184560847</v>
      </c>
      <c r="F58" s="85"/>
      <c r="G58" s="85"/>
      <c r="H58" s="86"/>
      <c r="I58" s="86"/>
    </row>
    <row r="59" spans="1:9" ht="20.25" customHeight="1">
      <c r="A59" s="64">
        <v>6113</v>
      </c>
      <c r="B59" s="123" t="s">
        <v>67</v>
      </c>
      <c r="C59" s="152"/>
      <c r="D59" s="161"/>
      <c r="E59" s="162">
        <v>1637000</v>
      </c>
      <c r="F59" s="85"/>
      <c r="G59" s="85"/>
      <c r="H59" s="88"/>
      <c r="I59" s="88"/>
    </row>
    <row r="60" spans="1:9" ht="20.25" customHeight="1">
      <c r="A60" s="64">
        <v>6115</v>
      </c>
      <c r="B60" s="123" t="s">
        <v>157</v>
      </c>
      <c r="C60" s="152"/>
      <c r="D60" s="160"/>
      <c r="E60" s="162">
        <v>115471223</v>
      </c>
      <c r="F60" s="85"/>
      <c r="G60" s="85"/>
      <c r="H60" s="88"/>
      <c r="I60" s="88"/>
    </row>
    <row r="61" spans="1:9" ht="20.25" customHeight="1">
      <c r="A61" s="64">
        <v>6149</v>
      </c>
      <c r="B61" s="123" t="s">
        <v>178</v>
      </c>
      <c r="C61" s="152"/>
      <c r="D61" s="161"/>
      <c r="E61" s="162">
        <v>10508400</v>
      </c>
      <c r="F61" s="85"/>
      <c r="G61" s="85"/>
      <c r="H61" s="88"/>
      <c r="I61" s="88"/>
    </row>
    <row r="62" spans="1:9" ht="20.25" customHeight="1">
      <c r="A62" s="63">
        <v>6300</v>
      </c>
      <c r="B62" s="124" t="s">
        <v>70</v>
      </c>
      <c r="C62" s="151"/>
      <c r="D62" s="161"/>
      <c r="E62" s="159">
        <v>160700152</v>
      </c>
      <c r="F62" s="84"/>
      <c r="G62" s="84"/>
      <c r="H62" s="88"/>
      <c r="I62" s="88"/>
    </row>
    <row r="63" spans="1:9" ht="20.25" customHeight="1">
      <c r="A63" s="64">
        <v>6301</v>
      </c>
      <c r="B63" s="123" t="s">
        <v>71</v>
      </c>
      <c r="C63" s="152"/>
      <c r="D63" s="161"/>
      <c r="E63" s="162">
        <v>120829759</v>
      </c>
      <c r="F63" s="85"/>
      <c r="G63" s="85"/>
      <c r="H63" s="88"/>
      <c r="I63" s="88"/>
    </row>
    <row r="64" spans="1:9" ht="20.25" customHeight="1">
      <c r="A64" s="64">
        <v>6302</v>
      </c>
      <c r="B64" s="123" t="s">
        <v>72</v>
      </c>
      <c r="C64" s="152"/>
      <c r="D64" s="161"/>
      <c r="E64" s="162">
        <v>20434321</v>
      </c>
      <c r="F64" s="85"/>
      <c r="G64" s="85"/>
      <c r="H64" s="88"/>
      <c r="I64" s="88"/>
    </row>
    <row r="65" spans="1:9" ht="20.25" customHeight="1">
      <c r="A65" s="64">
        <v>6303</v>
      </c>
      <c r="B65" s="123" t="s">
        <v>73</v>
      </c>
      <c r="C65" s="152"/>
      <c r="D65" s="161"/>
      <c r="E65" s="162">
        <v>12980936</v>
      </c>
      <c r="F65" s="85"/>
      <c r="G65" s="85"/>
      <c r="H65" s="88"/>
      <c r="I65" s="88"/>
    </row>
    <row r="66" spans="1:9" ht="20.25" customHeight="1">
      <c r="A66" s="64">
        <v>6304</v>
      </c>
      <c r="B66" s="123" t="s">
        <v>74</v>
      </c>
      <c r="C66" s="152"/>
      <c r="D66" s="163"/>
      <c r="E66" s="162">
        <v>6455136</v>
      </c>
      <c r="F66" s="85"/>
      <c r="G66" s="85"/>
      <c r="H66" s="88"/>
      <c r="I66" s="88"/>
    </row>
    <row r="67" spans="1:9" ht="20.25" customHeight="1">
      <c r="A67" s="56">
        <v>6400</v>
      </c>
      <c r="B67" s="105" t="s">
        <v>76</v>
      </c>
      <c r="C67" s="153"/>
      <c r="D67" s="163"/>
      <c r="E67" s="159">
        <v>49950000</v>
      </c>
      <c r="F67" s="84"/>
      <c r="G67" s="84"/>
      <c r="H67" s="88"/>
      <c r="I67" s="88"/>
    </row>
    <row r="68" spans="1:9" ht="20.25" customHeight="1">
      <c r="A68" s="146">
        <v>6404</v>
      </c>
      <c r="B68" s="145" t="s">
        <v>203</v>
      </c>
      <c r="C68" s="154"/>
      <c r="D68" s="163"/>
      <c r="E68" s="162">
        <v>49950000</v>
      </c>
      <c r="F68" s="85"/>
      <c r="G68" s="85"/>
      <c r="H68" s="88"/>
      <c r="I68" s="88"/>
    </row>
    <row r="69" spans="1:9" s="4" customFormat="1" ht="20.25" customHeight="1">
      <c r="A69" s="63">
        <v>6500</v>
      </c>
      <c r="B69" s="124" t="s">
        <v>78</v>
      </c>
      <c r="C69" s="151"/>
      <c r="D69" s="161"/>
      <c r="E69" s="159">
        <v>9525745</v>
      </c>
      <c r="F69" s="84"/>
      <c r="G69" s="84"/>
      <c r="H69" s="86"/>
      <c r="I69" s="86"/>
    </row>
    <row r="70" spans="1:9" s="24" customFormat="1" ht="20.25" customHeight="1">
      <c r="A70" s="64">
        <v>6501</v>
      </c>
      <c r="B70" s="123" t="s">
        <v>158</v>
      </c>
      <c r="C70" s="152"/>
      <c r="D70" s="161"/>
      <c r="E70" s="162">
        <v>7979945</v>
      </c>
      <c r="F70" s="85"/>
      <c r="G70" s="85"/>
      <c r="H70" s="149"/>
      <c r="I70" s="149"/>
    </row>
    <row r="71" spans="1:9" s="4" customFormat="1" ht="20.25" customHeight="1">
      <c r="A71" s="64">
        <v>6502</v>
      </c>
      <c r="B71" s="123" t="s">
        <v>159</v>
      </c>
      <c r="C71" s="152"/>
      <c r="D71" s="161"/>
      <c r="E71" s="162">
        <v>1545800</v>
      </c>
      <c r="F71" s="85"/>
      <c r="G71" s="85"/>
      <c r="H71" s="86"/>
      <c r="I71" s="86"/>
    </row>
    <row r="72" spans="1:9" s="4" customFormat="1" ht="20.25" customHeight="1">
      <c r="A72" s="63">
        <v>6550</v>
      </c>
      <c r="B72" s="124" t="s">
        <v>81</v>
      </c>
      <c r="C72" s="151"/>
      <c r="D72" s="163"/>
      <c r="E72" s="159">
        <v>23643300</v>
      </c>
      <c r="F72" s="84"/>
      <c r="G72" s="84"/>
      <c r="H72" s="86"/>
      <c r="I72" s="86"/>
    </row>
    <row r="73" spans="1:9" s="4" customFormat="1" ht="20.25" customHeight="1">
      <c r="A73" s="64">
        <v>6551</v>
      </c>
      <c r="B73" s="123" t="s">
        <v>82</v>
      </c>
      <c r="C73" s="152"/>
      <c r="D73" s="161"/>
      <c r="E73" s="162">
        <v>7590000</v>
      </c>
      <c r="F73" s="85"/>
      <c r="G73" s="85"/>
      <c r="H73" s="86"/>
      <c r="I73" s="86"/>
    </row>
    <row r="74" spans="1:9" s="26" customFormat="1" ht="20.25" customHeight="1">
      <c r="A74" s="64">
        <v>6552</v>
      </c>
      <c r="B74" s="123" t="s">
        <v>83</v>
      </c>
      <c r="C74" s="152"/>
      <c r="D74" s="161"/>
      <c r="E74" s="162">
        <v>8026000</v>
      </c>
      <c r="F74" s="85"/>
      <c r="G74" s="85"/>
      <c r="H74" s="87"/>
      <c r="I74" s="87"/>
    </row>
    <row r="75" spans="1:9" s="4" customFormat="1" ht="20.25" customHeight="1">
      <c r="A75" s="64">
        <v>6553</v>
      </c>
      <c r="B75" s="123" t="s">
        <v>84</v>
      </c>
      <c r="C75" s="152"/>
      <c r="D75" s="161"/>
      <c r="E75" s="162">
        <v>4750000</v>
      </c>
      <c r="F75" s="85"/>
      <c r="G75" s="85"/>
      <c r="H75" s="86"/>
      <c r="I75" s="86"/>
    </row>
    <row r="76" spans="1:9" s="4" customFormat="1" ht="20.25" customHeight="1">
      <c r="A76" s="76">
        <v>6599</v>
      </c>
      <c r="B76" s="128" t="s">
        <v>85</v>
      </c>
      <c r="C76" s="155"/>
      <c r="D76" s="161"/>
      <c r="E76" s="162">
        <v>3277300</v>
      </c>
      <c r="F76" s="85"/>
      <c r="G76" s="85"/>
      <c r="H76" s="86"/>
      <c r="I76" s="86"/>
    </row>
    <row r="77" spans="1:9" ht="20.25" customHeight="1">
      <c r="A77" s="63">
        <v>6600</v>
      </c>
      <c r="B77" s="124" t="s">
        <v>86</v>
      </c>
      <c r="C77" s="151"/>
      <c r="D77" s="161"/>
      <c r="E77" s="159">
        <v>2904703</v>
      </c>
      <c r="F77" s="84"/>
      <c r="G77" s="84"/>
      <c r="H77" s="88"/>
      <c r="I77" s="88"/>
    </row>
    <row r="78" spans="1:9" ht="33" customHeight="1">
      <c r="A78" s="64">
        <v>6601</v>
      </c>
      <c r="B78" s="123" t="s">
        <v>160</v>
      </c>
      <c r="C78" s="152"/>
      <c r="D78" s="161"/>
      <c r="E78" s="162">
        <v>278703</v>
      </c>
      <c r="F78" s="85"/>
      <c r="G78" s="85"/>
      <c r="H78" s="88"/>
      <c r="I78" s="88"/>
    </row>
    <row r="79" spans="1:9" s="26" customFormat="1" ht="33" customHeight="1">
      <c r="A79" s="64">
        <v>6605</v>
      </c>
      <c r="B79" s="123" t="s">
        <v>161</v>
      </c>
      <c r="C79" s="152"/>
      <c r="D79" s="161"/>
      <c r="E79" s="162">
        <v>2626000</v>
      </c>
      <c r="F79" s="85"/>
      <c r="G79" s="85"/>
      <c r="H79" s="87"/>
      <c r="I79" s="87"/>
    </row>
    <row r="80" spans="1:9" ht="32.25" customHeight="1">
      <c r="A80" s="64">
        <v>6608</v>
      </c>
      <c r="B80" s="123" t="s">
        <v>179</v>
      </c>
      <c r="C80" s="152"/>
      <c r="D80" s="161"/>
      <c r="E80" s="162"/>
      <c r="F80" s="85"/>
      <c r="G80" s="85"/>
      <c r="H80" s="88"/>
      <c r="I80" s="88"/>
    </row>
    <row r="81" spans="1:9" ht="20.25" customHeight="1">
      <c r="A81" s="63">
        <v>6700</v>
      </c>
      <c r="B81" s="124" t="s">
        <v>94</v>
      </c>
      <c r="C81" s="151"/>
      <c r="D81" s="161"/>
      <c r="E81" s="159">
        <v>5100000</v>
      </c>
      <c r="F81" s="84"/>
      <c r="G81" s="84"/>
      <c r="H81" s="88"/>
      <c r="I81" s="88"/>
    </row>
    <row r="82" spans="1:9" s="4" customFormat="1" ht="20.25" customHeight="1">
      <c r="A82" s="64">
        <v>6704</v>
      </c>
      <c r="B82" s="123" t="s">
        <v>97</v>
      </c>
      <c r="C82" s="152"/>
      <c r="D82" s="161"/>
      <c r="E82" s="162">
        <v>5100000</v>
      </c>
      <c r="F82" s="85"/>
      <c r="G82" s="85"/>
      <c r="H82" s="86"/>
      <c r="I82" s="86"/>
    </row>
    <row r="83" spans="1:9" s="4" customFormat="1" ht="20.25" customHeight="1">
      <c r="A83" s="56">
        <v>6750</v>
      </c>
      <c r="B83" s="105" t="s">
        <v>98</v>
      </c>
      <c r="C83" s="153"/>
      <c r="D83" s="161"/>
      <c r="E83" s="159">
        <v>9600000</v>
      </c>
      <c r="F83" s="84"/>
      <c r="G83" s="84"/>
      <c r="H83" s="86"/>
      <c r="I83" s="86"/>
    </row>
    <row r="84" spans="1:9" s="4" customFormat="1" ht="20.25" customHeight="1">
      <c r="A84" s="57">
        <v>6799</v>
      </c>
      <c r="B84" s="106" t="s">
        <v>101</v>
      </c>
      <c r="C84" s="156"/>
      <c r="D84" s="161"/>
      <c r="E84" s="162">
        <v>9600000</v>
      </c>
      <c r="F84" s="85"/>
      <c r="G84" s="85"/>
      <c r="H84" s="86"/>
      <c r="I84" s="86"/>
    </row>
    <row r="85" spans="1:9" s="4" customFormat="1" ht="32.25" customHeight="1">
      <c r="A85" s="63">
        <v>6900</v>
      </c>
      <c r="B85" s="124" t="s">
        <v>180</v>
      </c>
      <c r="C85" s="151"/>
      <c r="D85" s="161"/>
      <c r="E85" s="159">
        <v>3300000</v>
      </c>
      <c r="F85" s="84"/>
      <c r="G85" s="84"/>
      <c r="H85" s="86"/>
      <c r="I85" s="86"/>
    </row>
    <row r="86" spans="1:9" s="24" customFormat="1" ht="20.25" customHeight="1">
      <c r="A86" s="64">
        <v>6912</v>
      </c>
      <c r="B86" s="123" t="s">
        <v>181</v>
      </c>
      <c r="C86" s="152"/>
      <c r="D86" s="161"/>
      <c r="E86" s="162">
        <v>3300000</v>
      </c>
      <c r="F86" s="85"/>
      <c r="G86" s="85"/>
      <c r="H86" s="149"/>
      <c r="I86" s="149"/>
    </row>
    <row r="87" spans="1:9" s="2" customFormat="1" ht="20.25" customHeight="1">
      <c r="A87" s="63">
        <v>7000</v>
      </c>
      <c r="B87" s="124" t="s">
        <v>106</v>
      </c>
      <c r="C87" s="151"/>
      <c r="D87" s="161"/>
      <c r="E87" s="159">
        <v>52377000</v>
      </c>
      <c r="F87" s="84"/>
      <c r="G87" s="84"/>
      <c r="H87" s="148"/>
      <c r="I87" s="148"/>
    </row>
    <row r="88" spans="1:9" s="4" customFormat="1" ht="20.25" customHeight="1">
      <c r="A88" s="64">
        <v>7001</v>
      </c>
      <c r="B88" s="123" t="s">
        <v>182</v>
      </c>
      <c r="C88" s="152"/>
      <c r="D88" s="161"/>
      <c r="E88" s="162">
        <v>1880000</v>
      </c>
      <c r="F88" s="85"/>
      <c r="G88" s="85"/>
      <c r="H88" s="86"/>
      <c r="I88" s="86"/>
    </row>
    <row r="89" spans="1:9" s="26" customFormat="1" ht="20.25" customHeight="1">
      <c r="A89" s="64">
        <v>7004</v>
      </c>
      <c r="B89" s="123" t="s">
        <v>183</v>
      </c>
      <c r="C89" s="152"/>
      <c r="D89" s="161"/>
      <c r="E89" s="162">
        <v>3457000</v>
      </c>
      <c r="F89" s="85"/>
      <c r="G89" s="85"/>
      <c r="H89" s="87"/>
      <c r="I89" s="87"/>
    </row>
    <row r="90" spans="1:9" s="4" customFormat="1" ht="20.25" customHeight="1">
      <c r="A90" s="64">
        <v>7049</v>
      </c>
      <c r="B90" s="123" t="s">
        <v>113</v>
      </c>
      <c r="C90" s="152"/>
      <c r="D90" s="161"/>
      <c r="E90" s="162">
        <v>47040000</v>
      </c>
      <c r="F90" s="85"/>
      <c r="G90" s="85"/>
      <c r="H90" s="86"/>
      <c r="I90" s="86"/>
    </row>
    <row r="91" spans="1:9" s="4" customFormat="1" ht="20.25" customHeight="1">
      <c r="A91" s="63">
        <v>7750</v>
      </c>
      <c r="B91" s="124" t="s">
        <v>113</v>
      </c>
      <c r="C91" s="151"/>
      <c r="D91" s="161"/>
      <c r="E91" s="159">
        <v>1440750</v>
      </c>
      <c r="F91" s="84"/>
      <c r="G91" s="84"/>
      <c r="H91" s="86"/>
      <c r="I91" s="86"/>
    </row>
    <row r="92" spans="1:9" s="4" customFormat="1" ht="20.25" customHeight="1">
      <c r="A92" s="64">
        <v>7756</v>
      </c>
      <c r="B92" s="123" t="s">
        <v>149</v>
      </c>
      <c r="C92" s="152"/>
      <c r="D92" s="161"/>
      <c r="E92" s="162">
        <v>440750</v>
      </c>
      <c r="F92" s="85"/>
      <c r="G92" s="85"/>
      <c r="H92" s="86"/>
      <c r="I92" s="86"/>
    </row>
    <row r="93" spans="1:9" s="4" customFormat="1" ht="20.25" customHeight="1">
      <c r="A93" s="64">
        <v>7799</v>
      </c>
      <c r="B93" s="106" t="s">
        <v>115</v>
      </c>
      <c r="C93" s="156"/>
      <c r="D93" s="161"/>
      <c r="E93" s="162">
        <v>1000000</v>
      </c>
      <c r="F93" s="85"/>
      <c r="G93" s="85"/>
      <c r="H93" s="86"/>
      <c r="I93" s="86"/>
    </row>
    <row r="94" spans="1:9" s="26" customFormat="1" ht="33.75" customHeight="1">
      <c r="A94" s="63">
        <v>7950</v>
      </c>
      <c r="B94" s="124" t="s">
        <v>184</v>
      </c>
      <c r="C94" s="151"/>
      <c r="D94" s="161"/>
      <c r="E94" s="159">
        <v>36544059</v>
      </c>
      <c r="F94" s="84"/>
      <c r="G94" s="84"/>
      <c r="H94" s="87"/>
      <c r="I94" s="87"/>
    </row>
    <row r="95" spans="1:9" ht="20.25" customHeight="1">
      <c r="A95" s="64">
        <v>7952</v>
      </c>
      <c r="B95" s="123" t="s">
        <v>185</v>
      </c>
      <c r="C95" s="152"/>
      <c r="D95" s="161"/>
      <c r="E95" s="162">
        <v>35609059</v>
      </c>
      <c r="F95" s="85"/>
      <c r="G95" s="85"/>
      <c r="H95" s="88"/>
      <c r="I95" s="88"/>
    </row>
    <row r="96" spans="1:9" ht="20.25" customHeight="1">
      <c r="A96" s="64">
        <v>7953</v>
      </c>
      <c r="B96" s="123" t="s">
        <v>186</v>
      </c>
      <c r="C96" s="152"/>
      <c r="D96" s="161"/>
      <c r="E96" s="162">
        <v>935000</v>
      </c>
      <c r="F96" s="85"/>
      <c r="G96" s="85"/>
      <c r="H96" s="88"/>
      <c r="I96" s="88"/>
    </row>
    <row r="97" spans="1:9" ht="24" customHeight="1">
      <c r="A97" s="127" t="s">
        <v>162</v>
      </c>
      <c r="B97" s="127"/>
      <c r="C97" s="157"/>
      <c r="D97" s="164"/>
      <c r="E97" s="66">
        <f>E47+E39</f>
        <v>1452166058</v>
      </c>
      <c r="F97" s="88"/>
      <c r="G97" s="88"/>
      <c r="H97" s="88"/>
      <c r="I97" s="88"/>
    </row>
    <row r="98" spans="1:5" ht="20.25" customHeight="1">
      <c r="A98" s="120" t="s">
        <v>24</v>
      </c>
      <c r="B98" s="120"/>
      <c r="C98" s="120"/>
      <c r="D98" s="120"/>
      <c r="E98" s="120"/>
    </row>
    <row r="99" spans="1:5" ht="20.25" customHeight="1">
      <c r="A99" s="78" t="s">
        <v>204</v>
      </c>
      <c r="B99" s="78"/>
      <c r="C99" s="78"/>
      <c r="D99" s="78"/>
      <c r="E99" s="78"/>
    </row>
    <row r="100" spans="1:5" s="26" customFormat="1" ht="21" customHeight="1">
      <c r="A100" s="78" t="s">
        <v>21</v>
      </c>
      <c r="B100" s="78"/>
      <c r="C100" s="78"/>
      <c r="D100" s="78"/>
      <c r="E100" s="78"/>
    </row>
    <row r="101" spans="1:5" s="4" customFormat="1" ht="21" customHeight="1">
      <c r="A101" s="78" t="s">
        <v>22</v>
      </c>
      <c r="B101" s="78"/>
      <c r="C101" s="78"/>
      <c r="D101" s="78"/>
      <c r="E101" s="78"/>
    </row>
    <row r="102" spans="1:5" s="4" customFormat="1" ht="21" customHeight="1">
      <c r="A102" s="82" t="s">
        <v>194</v>
      </c>
      <c r="B102" s="82"/>
      <c r="C102" s="82"/>
      <c r="D102" s="82"/>
      <c r="E102" s="82"/>
    </row>
    <row r="103" spans="1:5" s="4" customFormat="1" ht="21" customHeight="1">
      <c r="A103" s="107" t="s">
        <v>205</v>
      </c>
      <c r="B103" s="107"/>
      <c r="C103" s="107"/>
      <c r="D103" s="107"/>
      <c r="E103" s="107"/>
    </row>
    <row r="104" spans="1:5" s="4" customFormat="1" ht="30" customHeight="1">
      <c r="A104" s="81" t="s">
        <v>1</v>
      </c>
      <c r="B104" s="81"/>
      <c r="C104" s="59" t="s">
        <v>165</v>
      </c>
      <c r="D104" s="81" t="s">
        <v>2</v>
      </c>
      <c r="E104" s="81"/>
    </row>
    <row r="105" spans="1:5" s="24" customFormat="1" ht="21" customHeight="1">
      <c r="A105" s="2"/>
      <c r="B105" s="2"/>
      <c r="C105" s="2"/>
      <c r="D105" s="3"/>
      <c r="E105" s="3"/>
    </row>
    <row r="106" spans="1:5" s="2" customFormat="1" ht="66.75" customHeight="1">
      <c r="A106" s="79" t="s">
        <v>129</v>
      </c>
      <c r="B106" s="79"/>
      <c r="C106" s="58"/>
      <c r="D106" s="79" t="s">
        <v>166</v>
      </c>
      <c r="E106" s="79"/>
    </row>
  </sheetData>
  <sheetProtection/>
  <mergeCells count="114">
    <mergeCell ref="B83:C83"/>
    <mergeCell ref="B84:C84"/>
    <mergeCell ref="B67:C67"/>
    <mergeCell ref="B68:C68"/>
    <mergeCell ref="B92:C92"/>
    <mergeCell ref="A106:B106"/>
    <mergeCell ref="D106:E106"/>
    <mergeCell ref="A102:E102"/>
    <mergeCell ref="A103:E103"/>
    <mergeCell ref="A104:B104"/>
    <mergeCell ref="D104:E104"/>
    <mergeCell ref="B94:C94"/>
    <mergeCell ref="B95:C95"/>
    <mergeCell ref="A100:E100"/>
    <mergeCell ref="A101:E101"/>
    <mergeCell ref="B89:C89"/>
    <mergeCell ref="B90:C90"/>
    <mergeCell ref="B91:C91"/>
    <mergeCell ref="B93:C93"/>
    <mergeCell ref="B77:C77"/>
    <mergeCell ref="B78:C78"/>
    <mergeCell ref="B79:C79"/>
    <mergeCell ref="B80:C80"/>
    <mergeCell ref="B71:C71"/>
    <mergeCell ref="B74:C74"/>
    <mergeCell ref="B75:C75"/>
    <mergeCell ref="B76:C76"/>
    <mergeCell ref="B72:C72"/>
    <mergeCell ref="B73:C73"/>
    <mergeCell ref="B65:C65"/>
    <mergeCell ref="B66:C66"/>
    <mergeCell ref="B70:C70"/>
    <mergeCell ref="B69:C69"/>
    <mergeCell ref="B60:C60"/>
    <mergeCell ref="B62:C62"/>
    <mergeCell ref="B63:C63"/>
    <mergeCell ref="B64:C64"/>
    <mergeCell ref="B61:C61"/>
    <mergeCell ref="B56:C56"/>
    <mergeCell ref="B57:C57"/>
    <mergeCell ref="B58:C58"/>
    <mergeCell ref="B59:C59"/>
    <mergeCell ref="B52:C52"/>
    <mergeCell ref="B53:C53"/>
    <mergeCell ref="B54:C54"/>
    <mergeCell ref="B55:C55"/>
    <mergeCell ref="B48:C48"/>
    <mergeCell ref="B49:C49"/>
    <mergeCell ref="B50:C50"/>
    <mergeCell ref="B51:C51"/>
    <mergeCell ref="B43:C43"/>
    <mergeCell ref="B45:C45"/>
    <mergeCell ref="B46:C46"/>
    <mergeCell ref="B47:C47"/>
    <mergeCell ref="B44:C44"/>
    <mergeCell ref="B41:C41"/>
    <mergeCell ref="B42:C42"/>
    <mergeCell ref="B39:C39"/>
    <mergeCell ref="B40:C40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30:C30"/>
    <mergeCell ref="A23:E23"/>
    <mergeCell ref="A24:E24"/>
    <mergeCell ref="A25:E25"/>
    <mergeCell ref="D26:E26"/>
    <mergeCell ref="A19:E19"/>
    <mergeCell ref="A20:E20"/>
    <mergeCell ref="A21:E21"/>
    <mergeCell ref="A22:E22"/>
    <mergeCell ref="A17:C17"/>
    <mergeCell ref="D17:E17"/>
    <mergeCell ref="A18:C18"/>
    <mergeCell ref="D18:E18"/>
    <mergeCell ref="A15:C15"/>
    <mergeCell ref="D15:E15"/>
    <mergeCell ref="A16:C16"/>
    <mergeCell ref="D16:E16"/>
    <mergeCell ref="A13:C13"/>
    <mergeCell ref="D13:E13"/>
    <mergeCell ref="A14:C14"/>
    <mergeCell ref="D14:E14"/>
    <mergeCell ref="A9:E9"/>
    <mergeCell ref="A10:E10"/>
    <mergeCell ref="A11:C11"/>
    <mergeCell ref="A12:C12"/>
    <mergeCell ref="D12:E12"/>
    <mergeCell ref="C3:E3"/>
    <mergeCell ref="A5:E5"/>
    <mergeCell ref="A6:E6"/>
    <mergeCell ref="A8:E8"/>
    <mergeCell ref="A1:B1"/>
    <mergeCell ref="C1:E1"/>
    <mergeCell ref="A2:B2"/>
    <mergeCell ref="C2:E2"/>
    <mergeCell ref="B81:C81"/>
    <mergeCell ref="B86:C86"/>
    <mergeCell ref="B87:C87"/>
    <mergeCell ref="B88:C88"/>
    <mergeCell ref="B82:C82"/>
    <mergeCell ref="B85:C85"/>
    <mergeCell ref="B96:C96"/>
    <mergeCell ref="A97:C97"/>
    <mergeCell ref="A98:E98"/>
    <mergeCell ref="A99:E99"/>
  </mergeCells>
  <printOptions horizontalCentered="1"/>
  <pageMargins left="0.72" right="0.2" top="0.27" bottom="0.16" header="0.25" footer="0.16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8"/>
  <sheetViews>
    <sheetView tabSelected="1" workbookViewId="0" topLeftCell="A1">
      <selection activeCell="J33" sqref="J33"/>
    </sheetView>
  </sheetViews>
  <sheetFormatPr defaultColWidth="8.796875" defaultRowHeight="15"/>
  <cols>
    <col min="1" max="1" width="6.8984375" style="0" customWidth="1"/>
    <col min="2" max="2" width="21.59765625" style="0" customWidth="1"/>
    <col min="3" max="3" width="21.5" style="0" customWidth="1"/>
    <col min="4" max="4" width="17.69921875" style="0" customWidth="1"/>
    <col min="5" max="5" width="14.5" style="0" customWidth="1"/>
  </cols>
  <sheetData>
    <row r="1" spans="1:5" ht="18">
      <c r="A1" s="1"/>
      <c r="B1" s="1"/>
      <c r="C1" s="1"/>
      <c r="D1" s="1"/>
      <c r="E1" s="1"/>
    </row>
    <row r="2" spans="1:5" ht="17.25">
      <c r="A2" s="111" t="s">
        <v>41</v>
      </c>
      <c r="B2" s="111"/>
      <c r="C2" s="111" t="s">
        <v>0</v>
      </c>
      <c r="D2" s="111"/>
      <c r="E2" s="111"/>
    </row>
    <row r="3" spans="1:5" ht="18.75">
      <c r="A3" s="111" t="s">
        <v>42</v>
      </c>
      <c r="B3" s="111"/>
      <c r="C3" s="112" t="s">
        <v>5</v>
      </c>
      <c r="D3" s="112"/>
      <c r="E3" s="112"/>
    </row>
    <row r="4" spans="1:5" ht="18">
      <c r="A4" s="5"/>
      <c r="B4" s="5"/>
      <c r="C4" s="113" t="s">
        <v>6</v>
      </c>
      <c r="D4" s="113"/>
      <c r="E4" s="113"/>
    </row>
    <row r="5" spans="1:5" ht="18">
      <c r="A5" s="1"/>
      <c r="B5" s="1"/>
      <c r="C5" s="1"/>
      <c r="D5" s="1"/>
      <c r="E5" s="10"/>
    </row>
    <row r="6" spans="1:5" ht="26.25">
      <c r="A6" s="139" t="s">
        <v>15</v>
      </c>
      <c r="B6" s="139"/>
      <c r="C6" s="139"/>
      <c r="D6" s="139"/>
      <c r="E6" s="139"/>
    </row>
    <row r="7" spans="1:5" ht="20.25">
      <c r="A7" s="109" t="s">
        <v>206</v>
      </c>
      <c r="B7" s="109"/>
      <c r="C7" s="109"/>
      <c r="D7" s="109"/>
      <c r="E7" s="109"/>
    </row>
    <row r="8" spans="1:5" ht="20.25">
      <c r="A8" s="8"/>
      <c r="B8" s="8"/>
      <c r="C8" s="8"/>
      <c r="D8" s="8"/>
      <c r="E8" s="8"/>
    </row>
    <row r="9" spans="1:5" ht="18">
      <c r="A9" s="110" t="s">
        <v>207</v>
      </c>
      <c r="B9" s="110"/>
      <c r="C9" s="110"/>
      <c r="D9" s="110"/>
      <c r="E9" s="110"/>
    </row>
    <row r="10" spans="1:5" ht="18">
      <c r="A10" s="110" t="s">
        <v>44</v>
      </c>
      <c r="B10" s="110"/>
      <c r="C10" s="110"/>
      <c r="D10" s="110"/>
      <c r="E10" s="110"/>
    </row>
    <row r="11" spans="1:5" ht="18">
      <c r="A11" s="110" t="s">
        <v>208</v>
      </c>
      <c r="B11" s="110"/>
      <c r="C11" s="110"/>
      <c r="D11" s="110"/>
      <c r="E11" s="110"/>
    </row>
    <row r="12" spans="1:5" ht="18">
      <c r="A12" s="110" t="s">
        <v>46</v>
      </c>
      <c r="B12" s="110"/>
      <c r="C12" s="110"/>
      <c r="D12" s="1"/>
      <c r="E12" s="5"/>
    </row>
    <row r="13" spans="1:5" ht="18">
      <c r="A13" s="110" t="s">
        <v>12</v>
      </c>
      <c r="B13" s="110"/>
      <c r="C13" s="110"/>
      <c r="D13" s="110"/>
      <c r="E13" s="110"/>
    </row>
    <row r="14" spans="1:5" ht="18">
      <c r="A14" s="110" t="s">
        <v>47</v>
      </c>
      <c r="B14" s="110"/>
      <c r="C14" s="110"/>
      <c r="D14" s="110" t="s">
        <v>13</v>
      </c>
      <c r="E14" s="110"/>
    </row>
    <row r="15" spans="1:5" ht="18.75">
      <c r="A15" s="110" t="s">
        <v>209</v>
      </c>
      <c r="B15" s="110"/>
      <c r="C15" s="110"/>
      <c r="D15" s="110" t="s">
        <v>210</v>
      </c>
      <c r="E15" s="110"/>
    </row>
    <row r="16" spans="1:5" ht="18">
      <c r="A16" s="110" t="s">
        <v>50</v>
      </c>
      <c r="B16" s="110"/>
      <c r="C16" s="110"/>
      <c r="D16" s="110"/>
      <c r="E16" s="110"/>
    </row>
    <row r="17" spans="1:5" ht="35.25" customHeight="1">
      <c r="A17" s="114" t="s">
        <v>211</v>
      </c>
      <c r="B17" s="114"/>
      <c r="C17" s="114"/>
      <c r="D17" s="114"/>
      <c r="E17" s="114"/>
    </row>
    <row r="18" spans="1:5" ht="18">
      <c r="A18" s="7"/>
      <c r="B18" s="7"/>
      <c r="C18" s="7"/>
      <c r="D18" s="118" t="s">
        <v>11</v>
      </c>
      <c r="E18" s="118"/>
    </row>
    <row r="19" spans="1:5" ht="18.75">
      <c r="A19" s="119" t="s">
        <v>16</v>
      </c>
      <c r="B19" s="119"/>
      <c r="C19" s="119"/>
      <c r="D19" s="12" t="s">
        <v>4</v>
      </c>
      <c r="E19" s="12" t="s">
        <v>3</v>
      </c>
    </row>
    <row r="20" spans="1:5" ht="18">
      <c r="A20" s="130" t="s">
        <v>23</v>
      </c>
      <c r="B20" s="130"/>
      <c r="C20" s="130"/>
      <c r="D20" s="130"/>
      <c r="E20" s="130"/>
    </row>
    <row r="21" spans="1:5" ht="18.75">
      <c r="A21" s="134" t="s">
        <v>25</v>
      </c>
      <c r="B21" s="134"/>
      <c r="C21" s="134"/>
      <c r="D21" s="19">
        <f>D22+D23</f>
        <v>4547000000</v>
      </c>
      <c r="E21" s="19"/>
    </row>
    <row r="22" spans="1:5" ht="18">
      <c r="A22" s="129" t="s">
        <v>29</v>
      </c>
      <c r="B22" s="129"/>
      <c r="C22" s="129"/>
      <c r="D22" s="166">
        <v>4247000000</v>
      </c>
      <c r="E22" s="167"/>
    </row>
    <row r="23" spans="1:5" ht="18">
      <c r="A23" s="129" t="s">
        <v>30</v>
      </c>
      <c r="B23" s="129"/>
      <c r="C23" s="129"/>
      <c r="D23" s="166">
        <v>300000000</v>
      </c>
      <c r="E23" s="167"/>
    </row>
    <row r="24" spans="1:5" ht="18.75">
      <c r="A24" s="135" t="s">
        <v>32</v>
      </c>
      <c r="B24" s="135"/>
      <c r="C24" s="135"/>
      <c r="D24" s="168">
        <v>132000000</v>
      </c>
      <c r="E24" s="21"/>
    </row>
    <row r="25" spans="1:7" ht="18.75">
      <c r="A25" s="135" t="s">
        <v>52</v>
      </c>
      <c r="B25" s="135"/>
      <c r="C25" s="135"/>
      <c r="D25" s="168">
        <f>87000000+89794000</f>
        <v>176794000</v>
      </c>
      <c r="E25" s="21"/>
      <c r="G25" s="147">
        <v>89794000</v>
      </c>
    </row>
    <row r="26" spans="1:5" ht="18.75">
      <c r="A26" s="135" t="s">
        <v>53</v>
      </c>
      <c r="B26" s="135"/>
      <c r="C26" s="135"/>
      <c r="D26" s="21">
        <f>D21+D24+D25</f>
        <v>4855794000</v>
      </c>
      <c r="E26" s="21"/>
    </row>
    <row r="27" spans="1:5" ht="18.75">
      <c r="A27" s="135" t="s">
        <v>35</v>
      </c>
      <c r="B27" s="135"/>
      <c r="C27" s="135"/>
      <c r="D27" s="21">
        <f>D28+D29</f>
        <v>4855794000</v>
      </c>
      <c r="E27" s="21"/>
    </row>
    <row r="28" spans="1:5" ht="18">
      <c r="A28" s="129" t="s">
        <v>29</v>
      </c>
      <c r="B28" s="129"/>
      <c r="C28" s="129"/>
      <c r="D28" s="20">
        <f>D22+D24</f>
        <v>4379000000</v>
      </c>
      <c r="E28" s="20"/>
    </row>
    <row r="29" spans="1:5" ht="18">
      <c r="A29" s="129" t="s">
        <v>30</v>
      </c>
      <c r="B29" s="129"/>
      <c r="C29" s="129"/>
      <c r="D29" s="20">
        <f>D23+D25</f>
        <v>476794000</v>
      </c>
      <c r="E29" s="20"/>
    </row>
    <row r="30" spans="1:5" ht="18.75">
      <c r="A30" s="135" t="s">
        <v>33</v>
      </c>
      <c r="B30" s="135"/>
      <c r="C30" s="135"/>
      <c r="D30" s="21">
        <f>D26-D27</f>
        <v>0</v>
      </c>
      <c r="E30" s="21"/>
    </row>
    <row r="31" spans="1:5" ht="18.75">
      <c r="A31" s="141" t="s">
        <v>34</v>
      </c>
      <c r="B31" s="141"/>
      <c r="C31" s="141"/>
      <c r="D31" s="22">
        <f>D27</f>
        <v>4855794000</v>
      </c>
      <c r="E31" s="22"/>
    </row>
    <row r="32" spans="1:5" ht="18.75">
      <c r="A32" s="170" t="s">
        <v>75</v>
      </c>
      <c r="B32" s="171"/>
      <c r="C32" s="172"/>
      <c r="D32" s="173"/>
      <c r="E32" s="177">
        <v>4855794000</v>
      </c>
    </row>
    <row r="33" spans="1:8" ht="25.5" customHeight="1">
      <c r="A33" s="174" t="s">
        <v>156</v>
      </c>
      <c r="B33" s="181" t="s">
        <v>146</v>
      </c>
      <c r="C33" s="182"/>
      <c r="D33" s="80"/>
      <c r="E33" s="159">
        <v>387000000</v>
      </c>
      <c r="F33" s="84"/>
      <c r="G33" s="84"/>
      <c r="H33" s="169"/>
    </row>
    <row r="34" spans="1:8" ht="15.75">
      <c r="A34" s="175"/>
      <c r="B34" s="178" t="s">
        <v>56</v>
      </c>
      <c r="C34" s="180"/>
      <c r="D34" s="80"/>
      <c r="E34" s="159">
        <v>387000000</v>
      </c>
      <c r="F34" s="84"/>
      <c r="G34" s="84"/>
      <c r="H34" s="169"/>
    </row>
    <row r="35" spans="1:8" ht="25.5" customHeight="1">
      <c r="A35" s="175">
        <v>6950</v>
      </c>
      <c r="B35" s="183" t="s">
        <v>147</v>
      </c>
      <c r="C35" s="184"/>
      <c r="D35" s="80"/>
      <c r="E35" s="159">
        <v>298100000</v>
      </c>
      <c r="F35" s="84"/>
      <c r="G35" s="84"/>
      <c r="H35" s="169"/>
    </row>
    <row r="36" spans="1:8" ht="15.75">
      <c r="A36" s="176">
        <v>6999</v>
      </c>
      <c r="B36" s="179" t="s">
        <v>148</v>
      </c>
      <c r="C36" s="180"/>
      <c r="D36" s="80"/>
      <c r="E36" s="162">
        <v>298100000</v>
      </c>
      <c r="F36" s="85"/>
      <c r="G36" s="85"/>
      <c r="H36" s="169"/>
    </row>
    <row r="37" spans="1:8" ht="15.75">
      <c r="A37" s="175">
        <v>7750</v>
      </c>
      <c r="B37" s="178" t="s">
        <v>113</v>
      </c>
      <c r="C37" s="180"/>
      <c r="D37" s="80"/>
      <c r="E37" s="159">
        <v>1900000</v>
      </c>
      <c r="F37" s="84"/>
      <c r="G37" s="84"/>
      <c r="H37" s="169"/>
    </row>
    <row r="38" spans="1:8" ht="15.75">
      <c r="A38" s="176">
        <v>7756</v>
      </c>
      <c r="B38" s="179" t="s">
        <v>149</v>
      </c>
      <c r="C38" s="180"/>
      <c r="D38" s="80"/>
      <c r="E38" s="162">
        <v>1900000</v>
      </c>
      <c r="F38" s="85"/>
      <c r="G38" s="85"/>
      <c r="H38" s="169"/>
    </row>
    <row r="39" spans="1:8" ht="25.5">
      <c r="A39" s="175">
        <v>8000</v>
      </c>
      <c r="B39" s="178" t="s">
        <v>122</v>
      </c>
      <c r="C39" s="180"/>
      <c r="D39" s="80"/>
      <c r="E39" s="159">
        <v>87000000</v>
      </c>
      <c r="F39" s="84"/>
      <c r="G39" s="84"/>
      <c r="H39" s="169"/>
    </row>
    <row r="40" spans="1:8" ht="15.75">
      <c r="A40" s="176">
        <v>8006</v>
      </c>
      <c r="B40" s="179" t="s">
        <v>177</v>
      </c>
      <c r="C40" s="180"/>
      <c r="D40" s="80"/>
      <c r="E40" s="162">
        <v>87000000</v>
      </c>
      <c r="F40" s="85"/>
      <c r="G40" s="85"/>
      <c r="H40" s="169"/>
    </row>
    <row r="41" spans="1:8" ht="25.5" customHeight="1">
      <c r="A41" s="174" t="s">
        <v>163</v>
      </c>
      <c r="B41" s="183" t="s">
        <v>150</v>
      </c>
      <c r="C41" s="184"/>
      <c r="D41" s="80"/>
      <c r="E41" s="159">
        <v>4379000000</v>
      </c>
      <c r="F41" s="84"/>
      <c r="G41" s="84"/>
      <c r="H41" s="169"/>
    </row>
    <row r="42" spans="1:8" ht="15.75">
      <c r="A42" s="175"/>
      <c r="B42" s="178" t="s">
        <v>56</v>
      </c>
      <c r="C42" s="180"/>
      <c r="D42" s="80"/>
      <c r="E42" s="159">
        <v>4379000000</v>
      </c>
      <c r="F42" s="84"/>
      <c r="G42" s="84"/>
      <c r="H42" s="169"/>
    </row>
    <row r="43" spans="1:8" ht="15.75">
      <c r="A43" s="175">
        <v>6000</v>
      </c>
      <c r="B43" s="178" t="s">
        <v>57</v>
      </c>
      <c r="C43" s="180"/>
      <c r="D43" s="80"/>
      <c r="E43" s="159">
        <v>2032465766</v>
      </c>
      <c r="F43" s="84"/>
      <c r="G43" s="84"/>
      <c r="H43" s="169"/>
    </row>
    <row r="44" spans="1:8" ht="15.75">
      <c r="A44" s="176">
        <v>6001</v>
      </c>
      <c r="B44" s="179" t="s">
        <v>151</v>
      </c>
      <c r="C44" s="180"/>
      <c r="D44" s="80"/>
      <c r="E44" s="162">
        <v>2032465766</v>
      </c>
      <c r="F44" s="85"/>
      <c r="G44" s="85"/>
      <c r="H44" s="169"/>
    </row>
    <row r="45" spans="1:8" ht="38.25" customHeight="1">
      <c r="A45" s="175">
        <v>6050</v>
      </c>
      <c r="B45" s="183" t="s">
        <v>152</v>
      </c>
      <c r="C45" s="184"/>
      <c r="D45" s="80"/>
      <c r="E45" s="159">
        <v>122424197</v>
      </c>
      <c r="F45" s="84"/>
      <c r="G45" s="84"/>
      <c r="H45" s="169"/>
    </row>
    <row r="46" spans="1:8" ht="38.25" customHeight="1">
      <c r="A46" s="176">
        <v>6051</v>
      </c>
      <c r="B46" s="185" t="s">
        <v>152</v>
      </c>
      <c r="C46" s="186"/>
      <c r="D46" s="80"/>
      <c r="E46" s="162">
        <v>62337600</v>
      </c>
      <c r="F46" s="85"/>
      <c r="G46" s="85"/>
      <c r="H46" s="169"/>
    </row>
    <row r="47" spans="1:8" ht="15.75">
      <c r="A47" s="176">
        <v>6099</v>
      </c>
      <c r="B47" s="179" t="s">
        <v>153</v>
      </c>
      <c r="C47" s="180"/>
      <c r="D47" s="80"/>
      <c r="E47" s="162">
        <v>60086597</v>
      </c>
      <c r="F47" s="85"/>
      <c r="G47" s="85"/>
      <c r="H47" s="169"/>
    </row>
    <row r="48" spans="1:8" ht="15.75">
      <c r="A48" s="175">
        <v>6100</v>
      </c>
      <c r="B48" s="178" t="s">
        <v>62</v>
      </c>
      <c r="C48" s="180"/>
      <c r="D48" s="80"/>
      <c r="E48" s="159">
        <v>1280319832</v>
      </c>
      <c r="F48" s="84"/>
      <c r="G48" s="84"/>
      <c r="H48" s="169"/>
    </row>
    <row r="49" spans="1:8" ht="15.75">
      <c r="A49" s="176">
        <v>6101</v>
      </c>
      <c r="B49" s="179" t="s">
        <v>63</v>
      </c>
      <c r="C49" s="180"/>
      <c r="D49" s="80"/>
      <c r="E49" s="162">
        <v>31473003</v>
      </c>
      <c r="F49" s="85"/>
      <c r="G49" s="85"/>
      <c r="H49" s="169"/>
    </row>
    <row r="50" spans="1:8" ht="15.75">
      <c r="A50" s="176">
        <v>6105</v>
      </c>
      <c r="B50" s="179" t="s">
        <v>154</v>
      </c>
      <c r="C50" s="180"/>
      <c r="D50" s="80"/>
      <c r="E50" s="162">
        <v>118979652</v>
      </c>
      <c r="F50" s="85"/>
      <c r="G50" s="85"/>
      <c r="H50" s="169"/>
    </row>
    <row r="51" spans="1:8" ht="25.5">
      <c r="A51" s="176">
        <v>6107</v>
      </c>
      <c r="B51" s="179" t="s">
        <v>155</v>
      </c>
      <c r="C51" s="180"/>
      <c r="D51" s="80"/>
      <c r="E51" s="162">
        <v>3228000</v>
      </c>
      <c r="F51" s="85"/>
      <c r="G51" s="85"/>
      <c r="H51" s="169"/>
    </row>
    <row r="52" spans="1:8" ht="15.75">
      <c r="A52" s="176">
        <v>6112</v>
      </c>
      <c r="B52" s="179" t="s">
        <v>66</v>
      </c>
      <c r="C52" s="180"/>
      <c r="D52" s="80"/>
      <c r="E52" s="162">
        <v>675634976</v>
      </c>
      <c r="F52" s="85"/>
      <c r="G52" s="85"/>
      <c r="H52" s="169"/>
    </row>
    <row r="53" spans="1:8" ht="25.5">
      <c r="A53" s="176">
        <v>6113</v>
      </c>
      <c r="B53" s="179" t="s">
        <v>67</v>
      </c>
      <c r="C53" s="180"/>
      <c r="D53" s="80"/>
      <c r="E53" s="162">
        <v>6317000</v>
      </c>
      <c r="F53" s="85"/>
      <c r="G53" s="85"/>
      <c r="H53" s="169"/>
    </row>
    <row r="54" spans="1:8" ht="38.25">
      <c r="A54" s="176">
        <v>6115</v>
      </c>
      <c r="B54" s="179" t="s">
        <v>157</v>
      </c>
      <c r="C54" s="180"/>
      <c r="D54" s="80"/>
      <c r="E54" s="162">
        <v>425559801</v>
      </c>
      <c r="F54" s="85"/>
      <c r="G54" s="85"/>
      <c r="H54" s="169"/>
    </row>
    <row r="55" spans="1:8" ht="15.75">
      <c r="A55" s="176">
        <v>6149</v>
      </c>
      <c r="B55" s="179" t="s">
        <v>178</v>
      </c>
      <c r="C55" s="180"/>
      <c r="D55" s="80"/>
      <c r="E55" s="162">
        <v>19127400</v>
      </c>
      <c r="F55" s="85"/>
      <c r="G55" s="85"/>
      <c r="H55" s="169"/>
    </row>
    <row r="56" spans="1:8" ht="15.75">
      <c r="A56" s="175">
        <v>6300</v>
      </c>
      <c r="B56" s="178" t="s">
        <v>70</v>
      </c>
      <c r="C56" s="180"/>
      <c r="D56" s="80"/>
      <c r="E56" s="159">
        <v>595878230</v>
      </c>
      <c r="F56" s="84"/>
      <c r="G56" s="84"/>
      <c r="H56" s="169"/>
    </row>
    <row r="57" spans="1:8" ht="15.75">
      <c r="A57" s="176">
        <v>6301</v>
      </c>
      <c r="B57" s="179" t="s">
        <v>71</v>
      </c>
      <c r="C57" s="180"/>
      <c r="D57" s="80"/>
      <c r="E57" s="162">
        <v>445547259</v>
      </c>
      <c r="F57" s="85"/>
      <c r="G57" s="85"/>
      <c r="H57" s="169"/>
    </row>
    <row r="58" spans="1:8" ht="15.75">
      <c r="A58" s="176">
        <v>6302</v>
      </c>
      <c r="B58" s="179" t="s">
        <v>72</v>
      </c>
      <c r="C58" s="180"/>
      <c r="D58" s="80"/>
      <c r="E58" s="162">
        <v>76100179</v>
      </c>
      <c r="F58" s="85"/>
      <c r="G58" s="85"/>
      <c r="H58" s="169"/>
    </row>
    <row r="59" spans="1:8" ht="15.75">
      <c r="A59" s="176">
        <v>6303</v>
      </c>
      <c r="B59" s="179" t="s">
        <v>73</v>
      </c>
      <c r="C59" s="180"/>
      <c r="D59" s="80"/>
      <c r="E59" s="162">
        <v>50146109</v>
      </c>
      <c r="F59" s="85"/>
      <c r="G59" s="85"/>
      <c r="H59" s="169"/>
    </row>
    <row r="60" spans="1:8" ht="15.75">
      <c r="A60" s="176">
        <v>6304</v>
      </c>
      <c r="B60" s="179" t="s">
        <v>74</v>
      </c>
      <c r="C60" s="180"/>
      <c r="D60" s="80"/>
      <c r="E60" s="162">
        <v>24084683</v>
      </c>
      <c r="F60" s="85"/>
      <c r="G60" s="85"/>
      <c r="H60" s="169"/>
    </row>
    <row r="61" spans="1:8" ht="25.5" customHeight="1">
      <c r="A61" s="175">
        <v>6400</v>
      </c>
      <c r="B61" s="183" t="s">
        <v>76</v>
      </c>
      <c r="C61" s="184"/>
      <c r="D61" s="80"/>
      <c r="E61" s="159">
        <v>49950000</v>
      </c>
      <c r="F61" s="84"/>
      <c r="G61" s="84"/>
      <c r="H61" s="169"/>
    </row>
    <row r="62" spans="1:8" ht="25.5" customHeight="1">
      <c r="A62" s="176">
        <v>6404</v>
      </c>
      <c r="B62" s="185" t="s">
        <v>203</v>
      </c>
      <c r="C62" s="186"/>
      <c r="D62" s="80"/>
      <c r="E62" s="162">
        <v>49950000</v>
      </c>
      <c r="F62" s="85"/>
      <c r="G62" s="85"/>
      <c r="H62" s="169"/>
    </row>
    <row r="63" spans="1:8" ht="15.75">
      <c r="A63" s="175">
        <v>6500</v>
      </c>
      <c r="B63" s="178" t="s">
        <v>78</v>
      </c>
      <c r="C63" s="180"/>
      <c r="D63" s="80"/>
      <c r="E63" s="159">
        <v>31143351</v>
      </c>
      <c r="F63" s="84"/>
      <c r="G63" s="84"/>
      <c r="H63" s="169"/>
    </row>
    <row r="64" spans="1:8" ht="15.75">
      <c r="A64" s="176">
        <v>6501</v>
      </c>
      <c r="B64" s="179" t="s">
        <v>158</v>
      </c>
      <c r="C64" s="180"/>
      <c r="D64" s="80"/>
      <c r="E64" s="162">
        <v>24161051</v>
      </c>
      <c r="F64" s="85"/>
      <c r="G64" s="85"/>
      <c r="H64" s="169"/>
    </row>
    <row r="65" spans="1:8" ht="15.75">
      <c r="A65" s="176">
        <v>6502</v>
      </c>
      <c r="B65" s="179" t="s">
        <v>159</v>
      </c>
      <c r="C65" s="180"/>
      <c r="D65" s="80"/>
      <c r="E65" s="162">
        <v>6982300</v>
      </c>
      <c r="F65" s="85"/>
      <c r="G65" s="85"/>
      <c r="H65" s="169"/>
    </row>
    <row r="66" spans="1:8" ht="15.75">
      <c r="A66" s="175">
        <v>6550</v>
      </c>
      <c r="B66" s="178" t="s">
        <v>81</v>
      </c>
      <c r="C66" s="180"/>
      <c r="D66" s="80"/>
      <c r="E66" s="159">
        <v>47308300</v>
      </c>
      <c r="F66" s="84"/>
      <c r="G66" s="84"/>
      <c r="H66" s="169"/>
    </row>
    <row r="67" spans="1:8" ht="15.75">
      <c r="A67" s="176">
        <v>6551</v>
      </c>
      <c r="B67" s="179" t="s">
        <v>82</v>
      </c>
      <c r="C67" s="180"/>
      <c r="D67" s="80"/>
      <c r="E67" s="162">
        <v>14925000</v>
      </c>
      <c r="F67" s="85"/>
      <c r="G67" s="85"/>
      <c r="H67" s="169"/>
    </row>
    <row r="68" spans="1:8" ht="25.5" customHeight="1">
      <c r="A68" s="176">
        <v>6552</v>
      </c>
      <c r="B68" s="185" t="s">
        <v>83</v>
      </c>
      <c r="C68" s="186"/>
      <c r="D68" s="80"/>
      <c r="E68" s="162">
        <v>8356000</v>
      </c>
      <c r="F68" s="85"/>
      <c r="G68" s="85"/>
      <c r="H68" s="169"/>
    </row>
    <row r="69" spans="1:8" ht="15.75">
      <c r="A69" s="176">
        <v>6553</v>
      </c>
      <c r="B69" s="179" t="s">
        <v>84</v>
      </c>
      <c r="C69" s="180"/>
      <c r="D69" s="80"/>
      <c r="E69" s="162">
        <v>20000000</v>
      </c>
      <c r="F69" s="85"/>
      <c r="G69" s="85"/>
      <c r="H69" s="169"/>
    </row>
    <row r="70" spans="1:8" ht="15.75">
      <c r="A70" s="176">
        <v>6599</v>
      </c>
      <c r="B70" s="179" t="s">
        <v>85</v>
      </c>
      <c r="C70" s="180"/>
      <c r="D70" s="80"/>
      <c r="E70" s="162">
        <v>4027300</v>
      </c>
      <c r="F70" s="85"/>
      <c r="G70" s="85"/>
      <c r="H70" s="169"/>
    </row>
    <row r="71" spans="1:8" ht="25.5" customHeight="1">
      <c r="A71" s="175">
        <v>6600</v>
      </c>
      <c r="B71" s="183" t="s">
        <v>86</v>
      </c>
      <c r="C71" s="184"/>
      <c r="D71" s="80"/>
      <c r="E71" s="159">
        <v>10756365</v>
      </c>
      <c r="F71" s="84"/>
      <c r="G71" s="84"/>
      <c r="H71" s="169"/>
    </row>
    <row r="72" spans="1:8" ht="38.25" customHeight="1">
      <c r="A72" s="176">
        <v>6601</v>
      </c>
      <c r="B72" s="185" t="s">
        <v>160</v>
      </c>
      <c r="C72" s="186"/>
      <c r="D72" s="80"/>
      <c r="E72" s="162">
        <v>1362998</v>
      </c>
      <c r="F72" s="85"/>
      <c r="G72" s="85"/>
      <c r="H72" s="169"/>
    </row>
    <row r="73" spans="1:8" ht="51" customHeight="1">
      <c r="A73" s="176">
        <v>6605</v>
      </c>
      <c r="B73" s="185" t="s">
        <v>161</v>
      </c>
      <c r="C73" s="186"/>
      <c r="D73" s="80"/>
      <c r="E73" s="162">
        <v>7390047</v>
      </c>
      <c r="F73" s="85"/>
      <c r="G73" s="85"/>
      <c r="H73" s="169"/>
    </row>
    <row r="74" spans="1:8" ht="38.25" customHeight="1">
      <c r="A74" s="176">
        <v>6608</v>
      </c>
      <c r="B74" s="185" t="s">
        <v>179</v>
      </c>
      <c r="C74" s="186"/>
      <c r="D74" s="80"/>
      <c r="E74" s="162">
        <v>2003320</v>
      </c>
      <c r="F74" s="85"/>
      <c r="G74" s="85"/>
      <c r="H74" s="169"/>
    </row>
    <row r="75" spans="1:8" ht="15.75">
      <c r="A75" s="175">
        <v>6700</v>
      </c>
      <c r="B75" s="178" t="s">
        <v>94</v>
      </c>
      <c r="C75" s="180"/>
      <c r="D75" s="80"/>
      <c r="E75" s="159">
        <v>21520000</v>
      </c>
      <c r="F75" s="84"/>
      <c r="G75" s="84"/>
      <c r="H75" s="169"/>
    </row>
    <row r="76" spans="1:8" ht="15.75">
      <c r="A76" s="176">
        <v>6702</v>
      </c>
      <c r="B76" s="179" t="s">
        <v>95</v>
      </c>
      <c r="C76" s="180"/>
      <c r="D76" s="80"/>
      <c r="E76" s="162">
        <v>520000</v>
      </c>
      <c r="F76" s="85"/>
      <c r="G76" s="85"/>
      <c r="H76" s="169"/>
    </row>
    <row r="77" spans="1:8" ht="15.75">
      <c r="A77" s="176">
        <v>6704</v>
      </c>
      <c r="B77" s="179" t="s">
        <v>97</v>
      </c>
      <c r="C77" s="180"/>
      <c r="D77" s="80"/>
      <c r="E77" s="162">
        <v>21000000</v>
      </c>
      <c r="F77" s="85"/>
      <c r="G77" s="85"/>
      <c r="H77" s="169"/>
    </row>
    <row r="78" spans="1:8" ht="15.75">
      <c r="A78" s="175">
        <v>6750</v>
      </c>
      <c r="B78" s="178" t="s">
        <v>98</v>
      </c>
      <c r="C78" s="180"/>
      <c r="D78" s="80"/>
      <c r="E78" s="159">
        <v>12600000</v>
      </c>
      <c r="F78" s="84"/>
      <c r="G78" s="84"/>
      <c r="H78" s="169"/>
    </row>
    <row r="79" spans="1:8" ht="15.75">
      <c r="A79" s="176">
        <v>6757</v>
      </c>
      <c r="B79" s="179" t="s">
        <v>212</v>
      </c>
      <c r="C79" s="180"/>
      <c r="D79" s="80"/>
      <c r="E79" s="162">
        <v>3000000</v>
      </c>
      <c r="F79" s="85"/>
      <c r="G79" s="85"/>
      <c r="H79" s="169"/>
    </row>
    <row r="80" spans="1:8" ht="15.75">
      <c r="A80" s="176">
        <v>6799</v>
      </c>
      <c r="B80" s="179" t="s">
        <v>101</v>
      </c>
      <c r="C80" s="180"/>
      <c r="D80" s="80"/>
      <c r="E80" s="162">
        <v>9600000</v>
      </c>
      <c r="F80" s="85"/>
      <c r="G80" s="85"/>
      <c r="H80" s="169"/>
    </row>
    <row r="81" spans="1:8" ht="38.25" customHeight="1">
      <c r="A81" s="175">
        <v>6900</v>
      </c>
      <c r="B81" s="183" t="s">
        <v>180</v>
      </c>
      <c r="C81" s="184"/>
      <c r="D81" s="80"/>
      <c r="E81" s="159">
        <v>11300000</v>
      </c>
      <c r="F81" s="84"/>
      <c r="G81" s="84"/>
      <c r="H81" s="169"/>
    </row>
    <row r="82" spans="1:8" ht="25.5">
      <c r="A82" s="176">
        <v>6912</v>
      </c>
      <c r="B82" s="179" t="s">
        <v>181</v>
      </c>
      <c r="C82" s="180"/>
      <c r="D82" s="80"/>
      <c r="E82" s="162">
        <v>11300000</v>
      </c>
      <c r="F82" s="85"/>
      <c r="G82" s="85"/>
      <c r="H82" s="169"/>
    </row>
    <row r="83" spans="1:8" ht="25.5" customHeight="1">
      <c r="A83" s="175">
        <v>7000</v>
      </c>
      <c r="B83" s="183" t="s">
        <v>106</v>
      </c>
      <c r="C83" s="184"/>
      <c r="D83" s="80"/>
      <c r="E83" s="159">
        <v>100573500</v>
      </c>
      <c r="F83" s="84"/>
      <c r="G83" s="84"/>
      <c r="H83" s="169"/>
    </row>
    <row r="84" spans="1:8" ht="15.75">
      <c r="A84" s="176">
        <v>7001</v>
      </c>
      <c r="B84" s="179" t="s">
        <v>182</v>
      </c>
      <c r="C84" s="180"/>
      <c r="D84" s="80"/>
      <c r="E84" s="162">
        <v>15318500</v>
      </c>
      <c r="F84" s="85"/>
      <c r="G84" s="85"/>
      <c r="H84" s="169"/>
    </row>
    <row r="85" spans="1:8" ht="25.5" customHeight="1">
      <c r="A85" s="176">
        <v>7004</v>
      </c>
      <c r="B85" s="185" t="s">
        <v>183</v>
      </c>
      <c r="C85" s="186"/>
      <c r="D85" s="80"/>
      <c r="E85" s="162">
        <v>5957000</v>
      </c>
      <c r="F85" s="85"/>
      <c r="G85" s="85"/>
      <c r="H85" s="169"/>
    </row>
    <row r="86" spans="1:8" ht="15.75">
      <c r="A86" s="176">
        <v>7049</v>
      </c>
      <c r="B86" s="179" t="s">
        <v>113</v>
      </c>
      <c r="C86" s="180"/>
      <c r="D86" s="80"/>
      <c r="E86" s="162">
        <v>79298000</v>
      </c>
      <c r="F86" s="85"/>
      <c r="G86" s="85"/>
      <c r="H86" s="169"/>
    </row>
    <row r="87" spans="1:8" ht="15.75">
      <c r="A87" s="175">
        <v>7750</v>
      </c>
      <c r="B87" s="178" t="s">
        <v>113</v>
      </c>
      <c r="C87" s="180"/>
      <c r="D87" s="80"/>
      <c r="E87" s="159">
        <v>1970400</v>
      </c>
      <c r="F87" s="84"/>
      <c r="G87" s="84"/>
      <c r="H87" s="169"/>
    </row>
    <row r="88" spans="1:8" ht="15.75">
      <c r="A88" s="176">
        <v>7756</v>
      </c>
      <c r="B88" s="179" t="s">
        <v>149</v>
      </c>
      <c r="C88" s="180"/>
      <c r="D88" s="80"/>
      <c r="E88" s="162">
        <v>970400</v>
      </c>
      <c r="F88" s="85"/>
      <c r="G88" s="85"/>
      <c r="H88" s="169"/>
    </row>
    <row r="89" spans="1:8" ht="15.75">
      <c r="A89" s="176">
        <v>7799</v>
      </c>
      <c r="B89" s="179" t="s">
        <v>115</v>
      </c>
      <c r="C89" s="180"/>
      <c r="D89" s="80"/>
      <c r="E89" s="162">
        <v>1000000</v>
      </c>
      <c r="F89" s="85"/>
      <c r="G89" s="85"/>
      <c r="H89" s="169"/>
    </row>
    <row r="90" spans="1:8" ht="33" customHeight="1">
      <c r="A90" s="175">
        <v>7950</v>
      </c>
      <c r="B90" s="183" t="s">
        <v>184</v>
      </c>
      <c r="C90" s="184"/>
      <c r="D90" s="80"/>
      <c r="E90" s="159">
        <v>60790059</v>
      </c>
      <c r="F90" s="84"/>
      <c r="G90" s="84"/>
      <c r="H90" s="169"/>
    </row>
    <row r="91" spans="1:8" ht="15.75">
      <c r="A91" s="176">
        <v>7952</v>
      </c>
      <c r="B91" s="179" t="s">
        <v>185</v>
      </c>
      <c r="C91" s="180"/>
      <c r="D91" s="80"/>
      <c r="E91" s="162">
        <v>52855059</v>
      </c>
      <c r="F91" s="85"/>
      <c r="G91" s="85"/>
      <c r="H91" s="169"/>
    </row>
    <row r="92" spans="1:8" ht="15.75">
      <c r="A92" s="176">
        <v>7953</v>
      </c>
      <c r="B92" s="179" t="s">
        <v>186</v>
      </c>
      <c r="C92" s="180"/>
      <c r="D92" s="80"/>
      <c r="E92" s="162">
        <v>7935000</v>
      </c>
      <c r="F92" s="85"/>
      <c r="G92" s="85"/>
      <c r="H92" s="169"/>
    </row>
    <row r="93" spans="1:8" ht="29.25" customHeight="1">
      <c r="A93" s="174" t="s">
        <v>214</v>
      </c>
      <c r="B93" s="183" t="s">
        <v>213</v>
      </c>
      <c r="C93" s="184"/>
      <c r="D93" s="80"/>
      <c r="E93" s="159">
        <v>89794000</v>
      </c>
      <c r="F93" s="84"/>
      <c r="G93" s="84"/>
      <c r="H93" s="169"/>
    </row>
    <row r="94" spans="1:8" ht="15.75">
      <c r="A94" s="175"/>
      <c r="B94" s="178" t="s">
        <v>56</v>
      </c>
      <c r="C94" s="180"/>
      <c r="D94" s="80"/>
      <c r="E94" s="159">
        <v>89794000</v>
      </c>
      <c r="F94" s="84"/>
      <c r="G94" s="84"/>
      <c r="H94" s="169"/>
    </row>
    <row r="95" spans="1:8" ht="15.75">
      <c r="A95" s="175">
        <v>7750</v>
      </c>
      <c r="B95" s="178" t="s">
        <v>113</v>
      </c>
      <c r="C95" s="180"/>
      <c r="D95" s="80"/>
      <c r="E95" s="159">
        <v>1650</v>
      </c>
      <c r="F95" s="84"/>
      <c r="G95" s="84"/>
      <c r="H95" s="169"/>
    </row>
    <row r="96" spans="1:8" ht="15.75">
      <c r="A96" s="176">
        <v>7756</v>
      </c>
      <c r="B96" s="179" t="s">
        <v>149</v>
      </c>
      <c r="C96" s="180"/>
      <c r="D96" s="80"/>
      <c r="E96" s="162">
        <v>1650</v>
      </c>
      <c r="F96" s="85"/>
      <c r="G96" s="85"/>
      <c r="H96" s="169"/>
    </row>
    <row r="97" spans="1:8" ht="21.75" customHeight="1">
      <c r="A97" s="175">
        <v>8000</v>
      </c>
      <c r="B97" s="183" t="s">
        <v>122</v>
      </c>
      <c r="C97" s="184"/>
      <c r="D97" s="80"/>
      <c r="E97" s="159">
        <v>89792350</v>
      </c>
      <c r="F97" s="84"/>
      <c r="G97" s="84"/>
      <c r="H97" s="169"/>
    </row>
    <row r="98" spans="1:8" ht="15.75">
      <c r="A98" s="176">
        <v>8006</v>
      </c>
      <c r="B98" s="179" t="s">
        <v>177</v>
      </c>
      <c r="C98" s="180"/>
      <c r="D98" s="80"/>
      <c r="E98" s="162">
        <v>89792350</v>
      </c>
      <c r="F98" s="85"/>
      <c r="G98" s="85"/>
      <c r="H98" s="169"/>
    </row>
    <row r="99" spans="1:8" ht="15.75">
      <c r="A99" s="40"/>
      <c r="B99" s="41"/>
      <c r="C99" s="41"/>
      <c r="D99" s="41"/>
      <c r="F99" s="84"/>
      <c r="G99" s="84"/>
      <c r="H99" s="169"/>
    </row>
    <row r="100" spans="1:5" ht="18.75">
      <c r="A100" s="137" t="s">
        <v>14</v>
      </c>
      <c r="B100" s="137"/>
      <c r="C100" s="137"/>
      <c r="D100" s="4"/>
      <c r="E100" s="6"/>
    </row>
    <row r="101" spans="1:5" ht="35.25" customHeight="1">
      <c r="A101" s="114" t="s">
        <v>215</v>
      </c>
      <c r="B101" s="114"/>
      <c r="C101" s="114"/>
      <c r="D101" s="110"/>
      <c r="E101" s="110"/>
    </row>
    <row r="102" spans="1:5" ht="18">
      <c r="A102" s="82" t="s">
        <v>18</v>
      </c>
      <c r="B102" s="82"/>
      <c r="C102" s="82"/>
      <c r="D102" s="82"/>
      <c r="E102" s="82"/>
    </row>
    <row r="103" spans="1:5" ht="18">
      <c r="A103" s="2"/>
      <c r="B103" s="2"/>
      <c r="C103" s="2"/>
      <c r="D103" s="1"/>
      <c r="E103" s="1"/>
    </row>
    <row r="104" spans="1:5" ht="18.75">
      <c r="A104" s="107" t="s">
        <v>216</v>
      </c>
      <c r="B104" s="107"/>
      <c r="C104" s="107"/>
      <c r="D104" s="107"/>
      <c r="E104" s="107"/>
    </row>
    <row r="105" spans="1:5" ht="32.25" customHeight="1">
      <c r="A105" s="81" t="s">
        <v>1</v>
      </c>
      <c r="B105" s="81"/>
      <c r="C105" s="59" t="s">
        <v>217</v>
      </c>
      <c r="D105" s="81" t="s">
        <v>2</v>
      </c>
      <c r="E105" s="81"/>
    </row>
    <row r="106" spans="1:5" ht="20.25">
      <c r="A106" s="2"/>
      <c r="B106" s="2"/>
      <c r="C106" s="2"/>
      <c r="D106" s="3"/>
      <c r="E106" s="3"/>
    </row>
    <row r="107" spans="1:5" ht="79.5" customHeight="1">
      <c r="A107" s="79" t="s">
        <v>129</v>
      </c>
      <c r="B107" s="79"/>
      <c r="C107" s="58"/>
      <c r="D107" s="79" t="s">
        <v>166</v>
      </c>
      <c r="E107" s="79"/>
    </row>
    <row r="108" spans="1:5" ht="18">
      <c r="A108" s="1"/>
      <c r="B108" s="1"/>
      <c r="C108" s="1"/>
      <c r="D108" s="1"/>
      <c r="E108" s="1"/>
    </row>
  </sheetData>
  <mergeCells count="60">
    <mergeCell ref="B33:C33"/>
    <mergeCell ref="B35:C35"/>
    <mergeCell ref="B41:C41"/>
    <mergeCell ref="B45:C45"/>
    <mergeCell ref="B46:C46"/>
    <mergeCell ref="B61:C61"/>
    <mergeCell ref="B62:C62"/>
    <mergeCell ref="A107:B107"/>
    <mergeCell ref="D107:E107"/>
    <mergeCell ref="A101:E101"/>
    <mergeCell ref="A102:E102"/>
    <mergeCell ref="A104:E104"/>
    <mergeCell ref="A105:B105"/>
    <mergeCell ref="D105:E105"/>
    <mergeCell ref="A100:C100"/>
    <mergeCell ref="B97:C97"/>
    <mergeCell ref="B90:C90"/>
    <mergeCell ref="B93:C93"/>
    <mergeCell ref="B83:C83"/>
    <mergeCell ref="B85:C85"/>
    <mergeCell ref="B81:C81"/>
    <mergeCell ref="B73:C73"/>
    <mergeCell ref="B74:C74"/>
    <mergeCell ref="B71:C71"/>
    <mergeCell ref="B72:C72"/>
    <mergeCell ref="B68:C68"/>
    <mergeCell ref="A32:C32"/>
    <mergeCell ref="A28:C28"/>
    <mergeCell ref="A29:C29"/>
    <mergeCell ref="A30:C30"/>
    <mergeCell ref="A31:C31"/>
    <mergeCell ref="A24:C24"/>
    <mergeCell ref="A25:C25"/>
    <mergeCell ref="A26:C26"/>
    <mergeCell ref="A27:C27"/>
    <mergeCell ref="A20:E20"/>
    <mergeCell ref="A21:C21"/>
    <mergeCell ref="A22:C22"/>
    <mergeCell ref="A23:C23"/>
    <mergeCell ref="A16:E16"/>
    <mergeCell ref="A17:E17"/>
    <mergeCell ref="D18:E18"/>
    <mergeCell ref="A19:C19"/>
    <mergeCell ref="A14:C14"/>
    <mergeCell ref="D14:E14"/>
    <mergeCell ref="A15:C15"/>
    <mergeCell ref="D15:E15"/>
    <mergeCell ref="A10:E10"/>
    <mergeCell ref="A11:E11"/>
    <mergeCell ref="A12:C12"/>
    <mergeCell ref="A13:C13"/>
    <mergeCell ref="D13:E13"/>
    <mergeCell ref="C4:E4"/>
    <mergeCell ref="A6:E6"/>
    <mergeCell ref="A7:E7"/>
    <mergeCell ref="A9:E9"/>
    <mergeCell ref="A2:B2"/>
    <mergeCell ref="C2:E2"/>
    <mergeCell ref="A3:B3"/>
    <mergeCell ref="C3:E3"/>
  </mergeCells>
  <printOptions/>
  <pageMargins left="0.83" right="0.27" top="0.45" bottom="0.7" header="0.27" footer="0.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26"/>
  <sheetViews>
    <sheetView zoomScalePageLayoutView="0" workbookViewId="0" topLeftCell="A1">
      <selection activeCell="L7" sqref="L7"/>
    </sheetView>
  </sheetViews>
  <sheetFormatPr defaultColWidth="15.3984375" defaultRowHeight="15"/>
  <cols>
    <col min="1" max="1" width="11.5" style="1" customWidth="1"/>
    <col min="2" max="2" width="20" style="1" customWidth="1"/>
    <col min="3" max="3" width="23" style="1" customWidth="1"/>
    <col min="4" max="4" width="17.59765625" style="1" customWidth="1"/>
    <col min="5" max="5" width="18.09765625" style="1" customWidth="1"/>
    <col min="6" max="6" width="9" style="1" customWidth="1"/>
    <col min="7" max="7" width="13.5" style="1" customWidth="1"/>
    <col min="8" max="238" width="9" style="1" customWidth="1"/>
    <col min="239" max="239" width="15.3984375" style="1" bestFit="1" customWidth="1"/>
    <col min="240" max="16384" width="15.3984375" style="1" customWidth="1"/>
  </cols>
  <sheetData>
    <row r="2" spans="1:5" ht="18.75">
      <c r="A2" s="111" t="s">
        <v>41</v>
      </c>
      <c r="B2" s="111"/>
      <c r="C2" s="111" t="s">
        <v>0</v>
      </c>
      <c r="D2" s="111"/>
      <c r="E2" s="111"/>
    </row>
    <row r="3" spans="1:5" ht="18" customHeight="1">
      <c r="A3" s="111" t="s">
        <v>42</v>
      </c>
      <c r="B3" s="111"/>
      <c r="C3" s="112" t="s">
        <v>5</v>
      </c>
      <c r="D3" s="112"/>
      <c r="E3" s="112"/>
    </row>
    <row r="4" spans="1:5" ht="13.5" customHeight="1">
      <c r="A4" s="5"/>
      <c r="B4" s="5"/>
      <c r="C4" s="113" t="s">
        <v>6</v>
      </c>
      <c r="D4" s="113"/>
      <c r="E4" s="113"/>
    </row>
    <row r="5" ht="8.25" customHeight="1">
      <c r="E5" s="10"/>
    </row>
    <row r="6" spans="1:5" ht="36" customHeight="1">
      <c r="A6" s="139" t="s">
        <v>15</v>
      </c>
      <c r="B6" s="139"/>
      <c r="C6" s="139"/>
      <c r="D6" s="139"/>
      <c r="E6" s="139"/>
    </row>
    <row r="7" spans="1:5" ht="20.25">
      <c r="A7" s="109" t="s">
        <v>43</v>
      </c>
      <c r="B7" s="109"/>
      <c r="C7" s="109"/>
      <c r="D7" s="109"/>
      <c r="E7" s="109"/>
    </row>
    <row r="8" spans="1:5" ht="20.25">
      <c r="A8" s="8"/>
      <c r="B8" s="8"/>
      <c r="C8" s="8"/>
      <c r="D8" s="8"/>
      <c r="E8" s="8"/>
    </row>
    <row r="9" spans="1:5" ht="21" customHeight="1">
      <c r="A9" s="110" t="s">
        <v>128</v>
      </c>
      <c r="B9" s="110"/>
      <c r="C9" s="110"/>
      <c r="D9" s="110"/>
      <c r="E9" s="110"/>
    </row>
    <row r="10" spans="1:5" ht="21" customHeight="1">
      <c r="A10" s="110" t="s">
        <v>44</v>
      </c>
      <c r="B10" s="110"/>
      <c r="C10" s="110"/>
      <c r="D10" s="110"/>
      <c r="E10" s="110"/>
    </row>
    <row r="11" spans="1:5" ht="21" customHeight="1">
      <c r="A11" s="110" t="s">
        <v>45</v>
      </c>
      <c r="B11" s="110"/>
      <c r="C11" s="110"/>
      <c r="D11" s="110"/>
      <c r="E11" s="110"/>
    </row>
    <row r="12" spans="1:5" ht="21" customHeight="1">
      <c r="A12" s="110" t="s">
        <v>46</v>
      </c>
      <c r="B12" s="110"/>
      <c r="C12" s="110"/>
      <c r="E12" s="5"/>
    </row>
    <row r="13" spans="1:5" ht="21" customHeight="1">
      <c r="A13" s="110" t="s">
        <v>12</v>
      </c>
      <c r="B13" s="110"/>
      <c r="C13" s="110"/>
      <c r="D13" s="110"/>
      <c r="E13" s="110"/>
    </row>
    <row r="14" spans="1:5" ht="21" customHeight="1">
      <c r="A14" s="110" t="s">
        <v>47</v>
      </c>
      <c r="B14" s="110"/>
      <c r="C14" s="110"/>
      <c r="D14" s="110" t="s">
        <v>13</v>
      </c>
      <c r="E14" s="110"/>
    </row>
    <row r="15" spans="1:5" ht="21" customHeight="1">
      <c r="A15" s="110" t="s">
        <v>48</v>
      </c>
      <c r="B15" s="110"/>
      <c r="C15" s="110"/>
      <c r="D15" s="110" t="s">
        <v>49</v>
      </c>
      <c r="E15" s="110"/>
    </row>
    <row r="16" spans="1:5" ht="21" customHeight="1">
      <c r="A16" s="110" t="s">
        <v>50</v>
      </c>
      <c r="B16" s="110"/>
      <c r="C16" s="110"/>
      <c r="D16" s="110"/>
      <c r="E16" s="110"/>
    </row>
    <row r="17" spans="1:5" ht="37.5" customHeight="1">
      <c r="A17" s="114" t="s">
        <v>51</v>
      </c>
      <c r="B17" s="114"/>
      <c r="C17" s="114"/>
      <c r="D17" s="114"/>
      <c r="E17" s="114"/>
    </row>
    <row r="18" spans="1:5" ht="21" customHeight="1">
      <c r="A18" s="7"/>
      <c r="B18" s="7"/>
      <c r="C18" s="7"/>
      <c r="D18" s="118" t="s">
        <v>11</v>
      </c>
      <c r="E18" s="118"/>
    </row>
    <row r="19" spans="1:5" s="4" customFormat="1" ht="21" customHeight="1">
      <c r="A19" s="119" t="s">
        <v>16</v>
      </c>
      <c r="B19" s="119"/>
      <c r="C19" s="119"/>
      <c r="D19" s="12" t="s">
        <v>4</v>
      </c>
      <c r="E19" s="12" t="s">
        <v>3</v>
      </c>
    </row>
    <row r="20" spans="1:5" s="4" customFormat="1" ht="21" customHeight="1">
      <c r="A20" s="130" t="s">
        <v>23</v>
      </c>
      <c r="B20" s="130"/>
      <c r="C20" s="130"/>
      <c r="D20" s="130"/>
      <c r="E20" s="130"/>
    </row>
    <row r="21" spans="1:5" s="4" customFormat="1" ht="21" customHeight="1">
      <c r="A21" s="134" t="s">
        <v>25</v>
      </c>
      <c r="B21" s="134"/>
      <c r="C21" s="134"/>
      <c r="D21" s="19">
        <f>D22+D23</f>
        <v>4988000000</v>
      </c>
      <c r="E21" s="19"/>
    </row>
    <row r="22" spans="1:5" s="2" customFormat="1" ht="21" customHeight="1">
      <c r="A22" s="129" t="s">
        <v>29</v>
      </c>
      <c r="B22" s="129"/>
      <c r="C22" s="129"/>
      <c r="D22" s="20">
        <v>3988000000</v>
      </c>
      <c r="E22" s="20"/>
    </row>
    <row r="23" spans="1:5" s="2" customFormat="1" ht="21" customHeight="1">
      <c r="A23" s="129" t="s">
        <v>30</v>
      </c>
      <c r="B23" s="129"/>
      <c r="C23" s="129"/>
      <c r="D23" s="20">
        <v>1000000000</v>
      </c>
      <c r="E23" s="20"/>
    </row>
    <row r="24" spans="1:5" s="4" customFormat="1" ht="21" customHeight="1">
      <c r="A24" s="135" t="s">
        <v>32</v>
      </c>
      <c r="B24" s="135"/>
      <c r="C24" s="135"/>
      <c r="D24" s="27">
        <v>124590000</v>
      </c>
      <c r="E24" s="21"/>
    </row>
    <row r="25" spans="1:5" s="4" customFormat="1" ht="21" customHeight="1">
      <c r="A25" s="135" t="s">
        <v>52</v>
      </c>
      <c r="B25" s="135"/>
      <c r="C25" s="135"/>
      <c r="D25" s="21">
        <v>334414000</v>
      </c>
      <c r="E25" s="21"/>
    </row>
    <row r="26" spans="1:5" s="4" customFormat="1" ht="21" customHeight="1">
      <c r="A26" s="135" t="s">
        <v>53</v>
      </c>
      <c r="B26" s="135"/>
      <c r="C26" s="135"/>
      <c r="D26" s="21">
        <f>D21+D24+D25</f>
        <v>5447004000</v>
      </c>
      <c r="E26" s="21"/>
    </row>
    <row r="27" spans="1:5" s="4" customFormat="1" ht="21" customHeight="1">
      <c r="A27" s="135" t="s">
        <v>35</v>
      </c>
      <c r="B27" s="135"/>
      <c r="C27" s="135"/>
      <c r="D27" s="21">
        <f>D28+D29</f>
        <v>5447004000</v>
      </c>
      <c r="E27" s="21"/>
    </row>
    <row r="28" spans="1:5" s="2" customFormat="1" ht="21" customHeight="1">
      <c r="A28" s="129" t="s">
        <v>29</v>
      </c>
      <c r="B28" s="129"/>
      <c r="C28" s="129"/>
      <c r="D28" s="20">
        <f>D22+D24</f>
        <v>4112590000</v>
      </c>
      <c r="E28" s="20"/>
    </row>
    <row r="29" spans="1:5" s="2" customFormat="1" ht="21" customHeight="1">
      <c r="A29" s="129" t="s">
        <v>30</v>
      </c>
      <c r="B29" s="129"/>
      <c r="C29" s="129"/>
      <c r="D29" s="20">
        <f>D23+D25</f>
        <v>1334414000</v>
      </c>
      <c r="E29" s="20"/>
    </row>
    <row r="30" spans="1:5" s="4" customFormat="1" ht="21" customHeight="1">
      <c r="A30" s="135" t="s">
        <v>33</v>
      </c>
      <c r="B30" s="135"/>
      <c r="C30" s="135"/>
      <c r="D30" s="21">
        <f>D26-D27</f>
        <v>0</v>
      </c>
      <c r="E30" s="21"/>
    </row>
    <row r="31" spans="1:5" s="4" customFormat="1" ht="21" customHeight="1">
      <c r="A31" s="141" t="s">
        <v>34</v>
      </c>
      <c r="B31" s="141"/>
      <c r="C31" s="141"/>
      <c r="D31" s="22">
        <f>D27</f>
        <v>5447004000</v>
      </c>
      <c r="E31" s="22"/>
    </row>
    <row r="32" spans="1:5" s="4" customFormat="1" ht="21" customHeight="1">
      <c r="A32" s="131" t="s">
        <v>75</v>
      </c>
      <c r="B32" s="132"/>
      <c r="C32" s="133"/>
      <c r="D32" s="19"/>
      <c r="E32" s="23"/>
    </row>
    <row r="33" spans="1:5" s="4" customFormat="1" ht="21" customHeight="1">
      <c r="A33" s="30"/>
      <c r="B33" s="31" t="s">
        <v>54</v>
      </c>
      <c r="C33" s="32"/>
      <c r="D33" s="33"/>
      <c r="E33" s="28">
        <v>5447004000</v>
      </c>
    </row>
    <row r="34" spans="1:5" s="4" customFormat="1" ht="21" customHeight="1">
      <c r="A34" s="34"/>
      <c r="B34" s="38" t="s">
        <v>55</v>
      </c>
      <c r="C34" s="32"/>
      <c r="D34" s="33"/>
      <c r="E34" s="28">
        <v>4112590000</v>
      </c>
    </row>
    <row r="35" spans="1:5" ht="21" customHeight="1">
      <c r="A35" s="34"/>
      <c r="B35" s="31" t="s">
        <v>56</v>
      </c>
      <c r="C35" s="32"/>
      <c r="D35" s="33"/>
      <c r="E35" s="28">
        <v>4112590000</v>
      </c>
    </row>
    <row r="36" spans="1:5" s="4" customFormat="1" ht="21" customHeight="1">
      <c r="A36" s="30"/>
      <c r="B36" s="31" t="s">
        <v>57</v>
      </c>
      <c r="C36" s="32"/>
      <c r="D36" s="33"/>
      <c r="E36" s="28">
        <v>2000225450</v>
      </c>
    </row>
    <row r="37" spans="1:5" s="4" customFormat="1" ht="21" customHeight="1">
      <c r="A37" s="37">
        <v>6001</v>
      </c>
      <c r="B37" s="136" t="s">
        <v>58</v>
      </c>
      <c r="C37" s="136"/>
      <c r="D37" s="136"/>
      <c r="E37" s="39">
        <v>1933359050</v>
      </c>
    </row>
    <row r="38" spans="1:5" s="4" customFormat="1" ht="21" customHeight="1">
      <c r="A38" s="45"/>
      <c r="B38" s="46"/>
      <c r="C38" s="46"/>
      <c r="D38" s="46"/>
      <c r="E38" s="47"/>
    </row>
    <row r="39" spans="1:5" ht="20.25" customHeight="1">
      <c r="A39" s="43">
        <v>6003</v>
      </c>
      <c r="B39" s="144" t="s">
        <v>59</v>
      </c>
      <c r="C39" s="144"/>
      <c r="D39" s="144"/>
      <c r="E39" s="44">
        <v>66866400</v>
      </c>
    </row>
    <row r="40" spans="1:5" ht="20.25" customHeight="1">
      <c r="A40" s="36"/>
      <c r="B40" s="140" t="s">
        <v>60</v>
      </c>
      <c r="C40" s="140"/>
      <c r="D40" s="140"/>
      <c r="E40" s="28">
        <v>40800000</v>
      </c>
    </row>
    <row r="41" spans="1:5" ht="20.25" customHeight="1">
      <c r="A41" s="35">
        <v>6099</v>
      </c>
      <c r="B41" s="142" t="s">
        <v>61</v>
      </c>
      <c r="C41" s="142"/>
      <c r="D41" s="142"/>
      <c r="E41" s="29">
        <v>40800000</v>
      </c>
    </row>
    <row r="42" spans="1:5" ht="20.25" customHeight="1">
      <c r="A42" s="36"/>
      <c r="B42" s="140" t="s">
        <v>62</v>
      </c>
      <c r="C42" s="140"/>
      <c r="D42" s="140"/>
      <c r="E42" s="28">
        <v>1179732006</v>
      </c>
    </row>
    <row r="43" spans="1:5" ht="20.25" customHeight="1">
      <c r="A43" s="35">
        <v>6101</v>
      </c>
      <c r="B43" s="142" t="s">
        <v>63</v>
      </c>
      <c r="C43" s="142"/>
      <c r="D43" s="142"/>
      <c r="E43" s="29">
        <v>27395000</v>
      </c>
    </row>
    <row r="44" spans="1:5" ht="20.25" customHeight="1">
      <c r="A44" s="35">
        <v>6106</v>
      </c>
      <c r="B44" s="142" t="s">
        <v>64</v>
      </c>
      <c r="C44" s="142"/>
      <c r="D44" s="142"/>
      <c r="E44" s="29">
        <v>54170100</v>
      </c>
    </row>
    <row r="45" spans="1:5" ht="20.25" customHeight="1">
      <c r="A45" s="35">
        <v>6107</v>
      </c>
      <c r="B45" s="142" t="s">
        <v>65</v>
      </c>
      <c r="C45" s="142"/>
      <c r="D45" s="142"/>
      <c r="E45" s="29">
        <v>520000</v>
      </c>
    </row>
    <row r="46" spans="1:5" ht="20.25" customHeight="1">
      <c r="A46" s="35">
        <v>6112</v>
      </c>
      <c r="B46" s="142" t="s">
        <v>66</v>
      </c>
      <c r="C46" s="142"/>
      <c r="D46" s="142"/>
      <c r="E46" s="29">
        <v>667984944</v>
      </c>
    </row>
    <row r="47" spans="1:5" ht="20.25" customHeight="1">
      <c r="A47" s="35">
        <v>6113</v>
      </c>
      <c r="B47" s="142" t="s">
        <v>67</v>
      </c>
      <c r="C47" s="142"/>
      <c r="D47" s="142"/>
      <c r="E47" s="29">
        <v>8256000</v>
      </c>
    </row>
    <row r="48" spans="1:5" ht="20.25" customHeight="1">
      <c r="A48" s="35">
        <v>6115</v>
      </c>
      <c r="B48" s="142" t="s">
        <v>68</v>
      </c>
      <c r="C48" s="142"/>
      <c r="D48" s="142"/>
      <c r="E48" s="29">
        <v>386856322</v>
      </c>
    </row>
    <row r="49" spans="1:5" s="4" customFormat="1" ht="20.25" customHeight="1">
      <c r="A49" s="35">
        <v>6117</v>
      </c>
      <c r="B49" s="142" t="s">
        <v>69</v>
      </c>
      <c r="C49" s="142"/>
      <c r="D49" s="142"/>
      <c r="E49" s="29">
        <v>2071640</v>
      </c>
    </row>
    <row r="50" spans="1:5" s="4" customFormat="1" ht="20.25" customHeight="1">
      <c r="A50" s="35">
        <v>6149</v>
      </c>
      <c r="B50" s="142" t="s">
        <v>61</v>
      </c>
      <c r="C50" s="142"/>
      <c r="D50" s="142"/>
      <c r="E50" s="29">
        <v>32478000</v>
      </c>
    </row>
    <row r="51" spans="1:5" ht="20.25" customHeight="1">
      <c r="A51" s="36"/>
      <c r="B51" s="140" t="s">
        <v>70</v>
      </c>
      <c r="C51" s="140"/>
      <c r="D51" s="140"/>
      <c r="E51" s="28">
        <v>577659751</v>
      </c>
    </row>
    <row r="52" spans="1:5" ht="20.25" customHeight="1">
      <c r="A52" s="35">
        <v>6301</v>
      </c>
      <c r="B52" s="142" t="s">
        <v>71</v>
      </c>
      <c r="C52" s="142"/>
      <c r="D52" s="142"/>
      <c r="E52" s="29">
        <v>430499233</v>
      </c>
    </row>
    <row r="53" spans="1:5" ht="20.25" customHeight="1">
      <c r="A53" s="35">
        <v>6302</v>
      </c>
      <c r="B53" s="142" t="s">
        <v>72</v>
      </c>
      <c r="C53" s="142"/>
      <c r="D53" s="142"/>
      <c r="E53" s="29">
        <v>74774663</v>
      </c>
    </row>
    <row r="54" spans="1:5" ht="20.25" customHeight="1">
      <c r="A54" s="35">
        <v>6303</v>
      </c>
      <c r="B54" s="142" t="s">
        <v>73</v>
      </c>
      <c r="C54" s="142"/>
      <c r="D54" s="142"/>
      <c r="E54" s="29">
        <v>48523475</v>
      </c>
    </row>
    <row r="55" spans="1:5" ht="20.25" customHeight="1">
      <c r="A55" s="35">
        <v>6304</v>
      </c>
      <c r="B55" s="142" t="s">
        <v>74</v>
      </c>
      <c r="C55" s="142"/>
      <c r="D55" s="142"/>
      <c r="E55" s="29">
        <v>23862380</v>
      </c>
    </row>
    <row r="56" spans="1:5" ht="20.25" customHeight="1">
      <c r="A56" s="36"/>
      <c r="B56" s="140" t="s">
        <v>76</v>
      </c>
      <c r="C56" s="140"/>
      <c r="D56" s="140"/>
      <c r="E56" s="28">
        <v>20400000</v>
      </c>
    </row>
    <row r="57" spans="1:5" ht="20.25" customHeight="1">
      <c r="A57" s="35">
        <v>6404</v>
      </c>
      <c r="B57" s="142" t="s">
        <v>77</v>
      </c>
      <c r="C57" s="142"/>
      <c r="D57" s="142"/>
      <c r="E57" s="29">
        <v>20400000</v>
      </c>
    </row>
    <row r="58" spans="1:5" s="4" customFormat="1" ht="20.25" customHeight="1">
      <c r="A58" s="36"/>
      <c r="B58" s="140" t="s">
        <v>78</v>
      </c>
      <c r="C58" s="140"/>
      <c r="D58" s="140"/>
      <c r="E58" s="28">
        <v>29019600</v>
      </c>
    </row>
    <row r="59" spans="1:5" s="4" customFormat="1" ht="20.25" customHeight="1">
      <c r="A59" s="35">
        <v>6501</v>
      </c>
      <c r="B59" s="142" t="s">
        <v>79</v>
      </c>
      <c r="C59" s="142"/>
      <c r="D59" s="142"/>
      <c r="E59" s="29">
        <v>22489000</v>
      </c>
    </row>
    <row r="60" spans="1:5" s="4" customFormat="1" ht="20.25" customHeight="1">
      <c r="A60" s="35">
        <v>6502</v>
      </c>
      <c r="B60" s="142" t="s">
        <v>80</v>
      </c>
      <c r="C60" s="142"/>
      <c r="D60" s="142"/>
      <c r="E60" s="29">
        <v>6530600</v>
      </c>
    </row>
    <row r="61" spans="1:5" ht="20.25" customHeight="1">
      <c r="A61" s="36"/>
      <c r="B61" s="140" t="s">
        <v>81</v>
      </c>
      <c r="C61" s="140"/>
      <c r="D61" s="140"/>
      <c r="E61" s="28">
        <v>52717000</v>
      </c>
    </row>
    <row r="62" spans="1:5" s="4" customFormat="1" ht="20.25" customHeight="1">
      <c r="A62" s="35">
        <v>6551</v>
      </c>
      <c r="B62" s="142" t="s">
        <v>82</v>
      </c>
      <c r="C62" s="142"/>
      <c r="D62" s="142"/>
      <c r="E62" s="29">
        <v>12895000</v>
      </c>
    </row>
    <row r="63" spans="1:5" s="4" customFormat="1" ht="20.25" customHeight="1">
      <c r="A63" s="35">
        <v>6552</v>
      </c>
      <c r="B63" s="142" t="s">
        <v>83</v>
      </c>
      <c r="C63" s="142"/>
      <c r="D63" s="142"/>
      <c r="E63" s="29">
        <v>12650000</v>
      </c>
    </row>
    <row r="64" spans="1:5" ht="20.25" customHeight="1">
      <c r="A64" s="35">
        <v>6553</v>
      </c>
      <c r="B64" s="142" t="s">
        <v>84</v>
      </c>
      <c r="C64" s="142"/>
      <c r="D64" s="142"/>
      <c r="E64" s="29">
        <v>20900000</v>
      </c>
    </row>
    <row r="65" spans="1:5" ht="20.25" customHeight="1">
      <c r="A65" s="35">
        <v>6599</v>
      </c>
      <c r="B65" s="142" t="s">
        <v>85</v>
      </c>
      <c r="C65" s="142"/>
      <c r="D65" s="142"/>
      <c r="E65" s="29">
        <v>6272000</v>
      </c>
    </row>
    <row r="66" spans="1:5" ht="20.25" customHeight="1">
      <c r="A66" s="36"/>
      <c r="B66" s="140" t="s">
        <v>86</v>
      </c>
      <c r="C66" s="140"/>
      <c r="D66" s="140"/>
      <c r="E66" s="28">
        <v>14758123</v>
      </c>
    </row>
    <row r="67" spans="1:5" ht="20.25" customHeight="1">
      <c r="A67" s="35">
        <v>6601</v>
      </c>
      <c r="B67" s="142" t="s">
        <v>87</v>
      </c>
      <c r="C67" s="142"/>
      <c r="D67" s="142"/>
      <c r="E67" s="29">
        <v>120123</v>
      </c>
    </row>
    <row r="68" spans="1:5" ht="20.25" customHeight="1">
      <c r="A68" s="35">
        <v>6607</v>
      </c>
      <c r="B68" s="142" t="s">
        <v>88</v>
      </c>
      <c r="C68" s="142"/>
      <c r="D68" s="142"/>
      <c r="E68" s="29">
        <v>1500000</v>
      </c>
    </row>
    <row r="69" spans="1:5" s="4" customFormat="1" ht="20.25" customHeight="1">
      <c r="A69" s="35">
        <v>6612</v>
      </c>
      <c r="B69" s="142" t="s">
        <v>89</v>
      </c>
      <c r="C69" s="142"/>
      <c r="D69" s="142"/>
      <c r="E69" s="29">
        <v>2423000</v>
      </c>
    </row>
    <row r="70" spans="1:5" s="4" customFormat="1" ht="20.25" customHeight="1">
      <c r="A70" s="35">
        <v>6615</v>
      </c>
      <c r="B70" s="142" t="s">
        <v>90</v>
      </c>
      <c r="C70" s="142"/>
      <c r="D70" s="142"/>
      <c r="E70" s="29">
        <v>262000</v>
      </c>
    </row>
    <row r="71" spans="1:5" ht="20.25" customHeight="1">
      <c r="A71" s="35">
        <v>6617</v>
      </c>
      <c r="B71" s="142" t="s">
        <v>91</v>
      </c>
      <c r="C71" s="142"/>
      <c r="D71" s="142"/>
      <c r="E71" s="29">
        <v>8448000</v>
      </c>
    </row>
    <row r="72" spans="1:5" s="4" customFormat="1" ht="20.25" customHeight="1">
      <c r="A72" s="35">
        <v>6649</v>
      </c>
      <c r="B72" s="142" t="s">
        <v>61</v>
      </c>
      <c r="C72" s="142"/>
      <c r="D72" s="142"/>
      <c r="E72" s="29">
        <v>2005000</v>
      </c>
    </row>
    <row r="73" spans="1:5" s="4" customFormat="1" ht="20.25" customHeight="1">
      <c r="A73" s="36"/>
      <c r="B73" s="140" t="s">
        <v>92</v>
      </c>
      <c r="C73" s="140"/>
      <c r="D73" s="140"/>
      <c r="E73" s="28">
        <v>1080000</v>
      </c>
    </row>
    <row r="74" spans="1:5" s="4" customFormat="1" ht="20.25" customHeight="1">
      <c r="A74" s="35">
        <v>6657</v>
      </c>
      <c r="B74" s="142" t="s">
        <v>93</v>
      </c>
      <c r="C74" s="142"/>
      <c r="D74" s="142"/>
      <c r="E74" s="29">
        <v>1080000</v>
      </c>
    </row>
    <row r="75" spans="1:5" ht="20.25" customHeight="1">
      <c r="A75" s="36"/>
      <c r="B75" s="140" t="s">
        <v>94</v>
      </c>
      <c r="C75" s="140"/>
      <c r="D75" s="140"/>
      <c r="E75" s="28">
        <v>17854000</v>
      </c>
    </row>
    <row r="76" spans="1:5" ht="20.25" customHeight="1">
      <c r="A76" s="37">
        <v>6702</v>
      </c>
      <c r="B76" s="136" t="s">
        <v>95</v>
      </c>
      <c r="C76" s="136"/>
      <c r="D76" s="136"/>
      <c r="E76" s="39">
        <v>584000</v>
      </c>
    </row>
    <row r="77" spans="1:5" s="48" customFormat="1" ht="20.25" customHeight="1">
      <c r="A77" s="45"/>
      <c r="B77" s="46"/>
      <c r="C77" s="46"/>
      <c r="D77" s="46"/>
      <c r="E77" s="47"/>
    </row>
    <row r="78" spans="1:5" ht="20.25" customHeight="1">
      <c r="A78" s="43">
        <v>6703</v>
      </c>
      <c r="B78" s="144" t="s">
        <v>96</v>
      </c>
      <c r="C78" s="144"/>
      <c r="D78" s="144"/>
      <c r="E78" s="44">
        <v>770000</v>
      </c>
    </row>
    <row r="79" spans="1:5" ht="20.25" customHeight="1">
      <c r="A79" s="35">
        <v>6704</v>
      </c>
      <c r="B79" s="142" t="s">
        <v>97</v>
      </c>
      <c r="C79" s="142"/>
      <c r="D79" s="142"/>
      <c r="E79" s="29">
        <v>16500000</v>
      </c>
    </row>
    <row r="80" spans="1:5" ht="20.25" customHeight="1">
      <c r="A80" s="36"/>
      <c r="B80" s="140" t="s">
        <v>98</v>
      </c>
      <c r="C80" s="140"/>
      <c r="D80" s="140"/>
      <c r="E80" s="28">
        <v>7135000</v>
      </c>
    </row>
    <row r="81" spans="1:5" ht="20.25" customHeight="1">
      <c r="A81" s="35">
        <v>6751</v>
      </c>
      <c r="B81" s="142" t="s">
        <v>99</v>
      </c>
      <c r="C81" s="142"/>
      <c r="D81" s="142"/>
      <c r="E81" s="29">
        <v>1000000</v>
      </c>
    </row>
    <row r="82" spans="1:5" ht="20.25" customHeight="1">
      <c r="A82" s="35">
        <v>6754</v>
      </c>
      <c r="B82" s="142" t="s">
        <v>100</v>
      </c>
      <c r="C82" s="142"/>
      <c r="D82" s="142"/>
      <c r="E82" s="29">
        <v>400000</v>
      </c>
    </row>
    <row r="83" spans="1:5" ht="21" customHeight="1">
      <c r="A83" s="35">
        <v>6799</v>
      </c>
      <c r="B83" s="142" t="s">
        <v>101</v>
      </c>
      <c r="C83" s="142"/>
      <c r="D83" s="142"/>
      <c r="E83" s="29">
        <v>5735000</v>
      </c>
    </row>
    <row r="84" spans="1:5" s="4" customFormat="1" ht="33" customHeight="1">
      <c r="A84" s="36"/>
      <c r="B84" s="140" t="s">
        <v>102</v>
      </c>
      <c r="C84" s="140"/>
      <c r="D84" s="140"/>
      <c r="E84" s="28">
        <v>21963000</v>
      </c>
    </row>
    <row r="85" spans="1:5" s="4" customFormat="1" ht="21" customHeight="1">
      <c r="A85" s="35">
        <v>6912</v>
      </c>
      <c r="B85" s="142" t="s">
        <v>103</v>
      </c>
      <c r="C85" s="142"/>
      <c r="D85" s="142"/>
      <c r="E85" s="29">
        <v>7720000</v>
      </c>
    </row>
    <row r="86" spans="1:5" s="4" customFormat="1" ht="21" customHeight="1">
      <c r="A86" s="35">
        <v>6917</v>
      </c>
      <c r="B86" s="142" t="s">
        <v>104</v>
      </c>
      <c r="C86" s="142"/>
      <c r="D86" s="142"/>
      <c r="E86" s="29">
        <v>13000000</v>
      </c>
    </row>
    <row r="87" spans="1:5" s="4" customFormat="1" ht="21" customHeight="1">
      <c r="A87" s="35">
        <v>6949</v>
      </c>
      <c r="B87" s="142" t="s">
        <v>105</v>
      </c>
      <c r="C87" s="142"/>
      <c r="D87" s="142"/>
      <c r="E87" s="29">
        <v>1243000</v>
      </c>
    </row>
    <row r="88" spans="1:5" s="4" customFormat="1" ht="21" customHeight="1">
      <c r="A88" s="36"/>
      <c r="B88" s="140" t="s">
        <v>106</v>
      </c>
      <c r="C88" s="140"/>
      <c r="D88" s="140"/>
      <c r="E88" s="28">
        <v>103071400</v>
      </c>
    </row>
    <row r="89" spans="1:5" s="13" customFormat="1" ht="18" customHeight="1">
      <c r="A89" s="35">
        <v>7001</v>
      </c>
      <c r="B89" s="142" t="s">
        <v>107</v>
      </c>
      <c r="C89" s="142"/>
      <c r="D89" s="142"/>
      <c r="E89" s="29">
        <v>5193000</v>
      </c>
    </row>
    <row r="90" spans="1:5" s="4" customFormat="1" ht="18.75" customHeight="1">
      <c r="A90" s="35">
        <v>7002</v>
      </c>
      <c r="B90" s="142" t="s">
        <v>108</v>
      </c>
      <c r="C90" s="142"/>
      <c r="D90" s="142"/>
      <c r="E90" s="29">
        <v>3268000</v>
      </c>
    </row>
    <row r="91" spans="1:5" s="4" customFormat="1" ht="18.75" customHeight="1">
      <c r="A91" s="35">
        <v>7003</v>
      </c>
      <c r="B91" s="142" t="s">
        <v>109</v>
      </c>
      <c r="C91" s="142"/>
      <c r="D91" s="142"/>
      <c r="E91" s="29">
        <v>9968800</v>
      </c>
    </row>
    <row r="92" spans="1:5" s="4" customFormat="1" ht="21" customHeight="1">
      <c r="A92" s="35">
        <v>7004</v>
      </c>
      <c r="B92" s="142" t="s">
        <v>110</v>
      </c>
      <c r="C92" s="142"/>
      <c r="D92" s="142"/>
      <c r="E92" s="29">
        <v>1950000</v>
      </c>
    </row>
    <row r="93" spans="1:5" s="4" customFormat="1" ht="29.25" customHeight="1">
      <c r="A93" s="35">
        <v>7006</v>
      </c>
      <c r="B93" s="142" t="s">
        <v>111</v>
      </c>
      <c r="C93" s="142"/>
      <c r="D93" s="142"/>
      <c r="E93" s="29">
        <v>7991600</v>
      </c>
    </row>
    <row r="94" spans="1:5" ht="20.25" customHeight="1">
      <c r="A94" s="35">
        <v>7049</v>
      </c>
      <c r="B94" s="142" t="s">
        <v>112</v>
      </c>
      <c r="C94" s="142"/>
      <c r="D94" s="142"/>
      <c r="E94" s="29">
        <v>74700000</v>
      </c>
    </row>
    <row r="95" spans="1:5" ht="20.25" customHeight="1">
      <c r="A95" s="36"/>
      <c r="B95" s="140" t="s">
        <v>113</v>
      </c>
      <c r="C95" s="140"/>
      <c r="D95" s="140"/>
      <c r="E95" s="28">
        <v>15347550</v>
      </c>
    </row>
    <row r="96" spans="1:5" ht="21" customHeight="1">
      <c r="A96" s="35">
        <v>7756</v>
      </c>
      <c r="B96" s="142" t="s">
        <v>114</v>
      </c>
      <c r="C96" s="142"/>
      <c r="D96" s="142"/>
      <c r="E96" s="29">
        <v>1397550</v>
      </c>
    </row>
    <row r="97" spans="1:5" ht="21" customHeight="1">
      <c r="A97" s="35">
        <v>7799</v>
      </c>
      <c r="B97" s="142" t="s">
        <v>115</v>
      </c>
      <c r="C97" s="142"/>
      <c r="D97" s="142"/>
      <c r="E97" s="29">
        <v>13950000</v>
      </c>
    </row>
    <row r="98" spans="1:5" s="4" customFormat="1" ht="29.25" customHeight="1">
      <c r="A98" s="36"/>
      <c r="B98" s="140" t="s">
        <v>116</v>
      </c>
      <c r="C98" s="140"/>
      <c r="D98" s="140"/>
      <c r="E98" s="28">
        <v>15827120</v>
      </c>
    </row>
    <row r="99" spans="1:5" ht="18" customHeight="1">
      <c r="A99" s="35">
        <v>7952</v>
      </c>
      <c r="B99" s="142" t="s">
        <v>117</v>
      </c>
      <c r="C99" s="142"/>
      <c r="D99" s="142"/>
      <c r="E99" s="29">
        <v>14377120</v>
      </c>
    </row>
    <row r="100" spans="1:5" s="4" customFormat="1" ht="18" customHeight="1">
      <c r="A100" s="35">
        <v>7953</v>
      </c>
      <c r="B100" s="142" t="s">
        <v>118</v>
      </c>
      <c r="C100" s="142"/>
      <c r="D100" s="142"/>
      <c r="E100" s="29">
        <v>1450000</v>
      </c>
    </row>
    <row r="101" spans="1:5" s="13" customFormat="1" ht="18" customHeight="1">
      <c r="A101" s="36"/>
      <c r="B101" s="140" t="s">
        <v>119</v>
      </c>
      <c r="C101" s="140"/>
      <c r="D101" s="140"/>
      <c r="E101" s="28">
        <v>15000000</v>
      </c>
    </row>
    <row r="102" spans="1:5" s="4" customFormat="1" ht="18" customHeight="1">
      <c r="A102" s="35">
        <v>9003</v>
      </c>
      <c r="B102" s="142" t="s">
        <v>120</v>
      </c>
      <c r="C102" s="142"/>
      <c r="D102" s="142"/>
      <c r="E102" s="29">
        <v>15000000</v>
      </c>
    </row>
    <row r="103" spans="1:5" s="4" customFormat="1" ht="18" customHeight="1">
      <c r="A103" s="36"/>
      <c r="B103" s="143" t="s">
        <v>121</v>
      </c>
      <c r="C103" s="143"/>
      <c r="D103" s="143"/>
      <c r="E103" s="28">
        <v>1334414000</v>
      </c>
    </row>
    <row r="104" spans="1:5" s="13" customFormat="1" ht="18" customHeight="1">
      <c r="A104" s="36"/>
      <c r="B104" s="140" t="s">
        <v>56</v>
      </c>
      <c r="C104" s="140"/>
      <c r="D104" s="140"/>
      <c r="E104" s="28">
        <v>1334414000</v>
      </c>
    </row>
    <row r="105" spans="1:5" ht="18" customHeight="1">
      <c r="A105" s="36"/>
      <c r="B105" s="140" t="s">
        <v>81</v>
      </c>
      <c r="C105" s="140"/>
      <c r="D105" s="140"/>
      <c r="E105" s="28">
        <v>1129000</v>
      </c>
    </row>
    <row r="106" spans="1:5" ht="18" customHeight="1">
      <c r="A106" s="35">
        <v>6552</v>
      </c>
      <c r="B106" s="142" t="s">
        <v>83</v>
      </c>
      <c r="C106" s="142"/>
      <c r="D106" s="142"/>
      <c r="E106" s="29">
        <v>1129000</v>
      </c>
    </row>
    <row r="107" spans="1:5" s="13" customFormat="1" ht="18" customHeight="1">
      <c r="A107" s="36"/>
      <c r="B107" s="140" t="s">
        <v>86</v>
      </c>
      <c r="C107" s="140"/>
      <c r="D107" s="140"/>
      <c r="E107" s="28">
        <v>1500000</v>
      </c>
    </row>
    <row r="108" spans="1:5" s="4" customFormat="1" ht="18" customHeight="1">
      <c r="A108" s="35">
        <v>6607</v>
      </c>
      <c r="B108" s="142" t="s">
        <v>88</v>
      </c>
      <c r="C108" s="142"/>
      <c r="D108" s="142"/>
      <c r="E108" s="29">
        <v>1500000</v>
      </c>
    </row>
    <row r="109" spans="1:5" s="13" customFormat="1" ht="33.75" customHeight="1">
      <c r="A109" s="36"/>
      <c r="B109" s="140" t="s">
        <v>102</v>
      </c>
      <c r="C109" s="140"/>
      <c r="D109" s="140"/>
      <c r="E109" s="28">
        <v>500000000</v>
      </c>
    </row>
    <row r="110" spans="1:5" s="4" customFormat="1" ht="18" customHeight="1">
      <c r="A110" s="35">
        <v>6949</v>
      </c>
      <c r="B110" s="142" t="s">
        <v>105</v>
      </c>
      <c r="C110" s="142"/>
      <c r="D110" s="142"/>
      <c r="E110" s="29">
        <v>500000000</v>
      </c>
    </row>
    <row r="111" spans="1:5" s="4" customFormat="1" ht="18" customHeight="1">
      <c r="A111" s="36"/>
      <c r="B111" s="140" t="s">
        <v>113</v>
      </c>
      <c r="C111" s="140"/>
      <c r="D111" s="140"/>
      <c r="E111" s="28">
        <v>5156000</v>
      </c>
    </row>
    <row r="112" spans="1:5" s="4" customFormat="1" ht="18" customHeight="1">
      <c r="A112" s="35">
        <v>7756</v>
      </c>
      <c r="B112" s="142" t="s">
        <v>114</v>
      </c>
      <c r="C112" s="142"/>
      <c r="D112" s="142"/>
      <c r="E112" s="29">
        <v>5156000</v>
      </c>
    </row>
    <row r="113" spans="1:5" s="4" customFormat="1" ht="18" customHeight="1">
      <c r="A113" s="36"/>
      <c r="B113" s="140" t="s">
        <v>122</v>
      </c>
      <c r="C113" s="140"/>
      <c r="D113" s="140"/>
      <c r="E113" s="28">
        <v>34414000</v>
      </c>
    </row>
    <row r="114" spans="1:5" s="13" customFormat="1" ht="18" customHeight="1">
      <c r="A114" s="37">
        <v>8006</v>
      </c>
      <c r="B114" s="136" t="s">
        <v>123</v>
      </c>
      <c r="C114" s="136"/>
      <c r="D114" s="136"/>
      <c r="E114" s="39">
        <v>34414000</v>
      </c>
    </row>
    <row r="115" spans="1:5" s="13" customFormat="1" ht="18" customHeight="1">
      <c r="A115" s="45"/>
      <c r="B115" s="46"/>
      <c r="C115" s="46"/>
      <c r="D115" s="46"/>
      <c r="E115" s="47"/>
    </row>
    <row r="116" spans="1:5" s="4" customFormat="1" ht="18" customHeight="1">
      <c r="A116" s="49"/>
      <c r="B116" s="138" t="s">
        <v>124</v>
      </c>
      <c r="C116" s="138"/>
      <c r="D116" s="138"/>
      <c r="E116" s="50">
        <v>792215000</v>
      </c>
    </row>
    <row r="117" spans="1:5" s="13" customFormat="1" ht="18" customHeight="1">
      <c r="A117" s="37">
        <v>9099</v>
      </c>
      <c r="B117" s="136" t="s">
        <v>125</v>
      </c>
      <c r="C117" s="136"/>
      <c r="D117" s="136"/>
      <c r="E117" s="39">
        <v>792215000</v>
      </c>
    </row>
    <row r="118" spans="1:5" s="13" customFormat="1" ht="18" customHeight="1">
      <c r="A118" s="40"/>
      <c r="B118" s="41"/>
      <c r="C118" s="41"/>
      <c r="D118" s="41"/>
      <c r="E118" s="42"/>
    </row>
    <row r="119" spans="1:5" ht="21" customHeight="1">
      <c r="A119" s="137" t="s">
        <v>14</v>
      </c>
      <c r="B119" s="137"/>
      <c r="C119" s="137"/>
      <c r="D119" s="4"/>
      <c r="E119" s="6"/>
    </row>
    <row r="120" spans="1:5" ht="34.5" customHeight="1">
      <c r="A120" s="114" t="s">
        <v>126</v>
      </c>
      <c r="B120" s="114"/>
      <c r="C120" s="114"/>
      <c r="D120" s="110"/>
      <c r="E120" s="110"/>
    </row>
    <row r="121" spans="1:5" s="2" customFormat="1" ht="21" customHeight="1">
      <c r="A121" s="82" t="s">
        <v>18</v>
      </c>
      <c r="B121" s="82"/>
      <c r="C121" s="82"/>
      <c r="D121" s="82"/>
      <c r="E121" s="82"/>
    </row>
    <row r="122" spans="4:5" s="2" customFormat="1" ht="21" customHeight="1">
      <c r="D122" s="1"/>
      <c r="E122" s="1"/>
    </row>
    <row r="123" spans="1:5" ht="18.75">
      <c r="A123" s="107" t="s">
        <v>127</v>
      </c>
      <c r="B123" s="107"/>
      <c r="C123" s="107"/>
      <c r="D123" s="107"/>
      <c r="E123" s="107"/>
    </row>
    <row r="124" spans="1:5" ht="28.5" customHeight="1">
      <c r="A124" s="81" t="s">
        <v>1</v>
      </c>
      <c r="B124" s="81"/>
      <c r="C124" s="59" t="s">
        <v>165</v>
      </c>
      <c r="D124" s="81" t="s">
        <v>2</v>
      </c>
      <c r="E124" s="81"/>
    </row>
    <row r="125" spans="1:5" ht="20.25">
      <c r="A125" s="2"/>
      <c r="B125" s="2"/>
      <c r="C125" s="2"/>
      <c r="D125" s="3"/>
      <c r="E125" s="3"/>
    </row>
    <row r="126" spans="1:5" ht="48" customHeight="1">
      <c r="A126" s="79" t="s">
        <v>129</v>
      </c>
      <c r="B126" s="79"/>
      <c r="C126" s="58" t="s">
        <v>130</v>
      </c>
      <c r="D126" s="79" t="s">
        <v>166</v>
      </c>
      <c r="E126" s="79"/>
    </row>
  </sheetData>
  <sheetProtection/>
  <mergeCells count="120">
    <mergeCell ref="B71:D71"/>
    <mergeCell ref="B57:D57"/>
    <mergeCell ref="B58:D58"/>
    <mergeCell ref="B59:D59"/>
    <mergeCell ref="B60:D60"/>
    <mergeCell ref="B74:D74"/>
    <mergeCell ref="B82:D82"/>
    <mergeCell ref="B78:D78"/>
    <mergeCell ref="B79:D79"/>
    <mergeCell ref="B80:D80"/>
    <mergeCell ref="B75:D75"/>
    <mergeCell ref="B76:D76"/>
    <mergeCell ref="B84:D84"/>
    <mergeCell ref="B67:D67"/>
    <mergeCell ref="B68:D68"/>
    <mergeCell ref="B85:D85"/>
    <mergeCell ref="B72:D72"/>
    <mergeCell ref="B83:D83"/>
    <mergeCell ref="B69:D69"/>
    <mergeCell ref="B70:D70"/>
    <mergeCell ref="B81:D81"/>
    <mergeCell ref="B73:D73"/>
    <mergeCell ref="B51:D51"/>
    <mergeCell ref="B52:D52"/>
    <mergeCell ref="B53:D53"/>
    <mergeCell ref="B89:D89"/>
    <mergeCell ref="B87:D87"/>
    <mergeCell ref="B61:D61"/>
    <mergeCell ref="B62:D62"/>
    <mergeCell ref="B88:D88"/>
    <mergeCell ref="B65:D65"/>
    <mergeCell ref="B66:D66"/>
    <mergeCell ref="B40:D40"/>
    <mergeCell ref="B41:D41"/>
    <mergeCell ref="B42:D42"/>
    <mergeCell ref="B50:D50"/>
    <mergeCell ref="B37:D37"/>
    <mergeCell ref="B93:D93"/>
    <mergeCell ref="B94:D94"/>
    <mergeCell ref="B55:D55"/>
    <mergeCell ref="B56:D56"/>
    <mergeCell ref="B48:D48"/>
    <mergeCell ref="B49:D49"/>
    <mergeCell ref="B44:D44"/>
    <mergeCell ref="B45:D45"/>
    <mergeCell ref="B39:D39"/>
    <mergeCell ref="B95:D95"/>
    <mergeCell ref="B54:D54"/>
    <mergeCell ref="B96:D96"/>
    <mergeCell ref="B97:D97"/>
    <mergeCell ref="B90:D90"/>
    <mergeCell ref="B91:D91"/>
    <mergeCell ref="B92:D92"/>
    <mergeCell ref="B86:D86"/>
    <mergeCell ref="B63:D63"/>
    <mergeCell ref="B64:D64"/>
    <mergeCell ref="B105:D105"/>
    <mergeCell ref="B106:D106"/>
    <mergeCell ref="B100:D100"/>
    <mergeCell ref="B43:D43"/>
    <mergeCell ref="B101:D101"/>
    <mergeCell ref="B102:D102"/>
    <mergeCell ref="B98:D98"/>
    <mergeCell ref="B46:D46"/>
    <mergeCell ref="B47:D47"/>
    <mergeCell ref="B99:D99"/>
    <mergeCell ref="B111:D111"/>
    <mergeCell ref="A31:C31"/>
    <mergeCell ref="B112:D112"/>
    <mergeCell ref="B113:D113"/>
    <mergeCell ref="B107:D107"/>
    <mergeCell ref="B108:D108"/>
    <mergeCell ref="B109:D109"/>
    <mergeCell ref="B110:D110"/>
    <mergeCell ref="B103:D103"/>
    <mergeCell ref="B104:D104"/>
    <mergeCell ref="A9:E9"/>
    <mergeCell ref="A10:E10"/>
    <mergeCell ref="A14:C14"/>
    <mergeCell ref="D14:E14"/>
    <mergeCell ref="A15:C15"/>
    <mergeCell ref="D15:E15"/>
    <mergeCell ref="A11:E11"/>
    <mergeCell ref="B114:D114"/>
    <mergeCell ref="D13:E13"/>
    <mergeCell ref="A12:C12"/>
    <mergeCell ref="A28:C28"/>
    <mergeCell ref="A29:C29"/>
    <mergeCell ref="A25:C25"/>
    <mergeCell ref="A26:C26"/>
    <mergeCell ref="B116:D116"/>
    <mergeCell ref="A6:E6"/>
    <mergeCell ref="A7:E7"/>
    <mergeCell ref="A2:B2"/>
    <mergeCell ref="A3:B3"/>
    <mergeCell ref="C2:E2"/>
    <mergeCell ref="C3:E3"/>
    <mergeCell ref="C4:E4"/>
    <mergeCell ref="A30:C30"/>
    <mergeCell ref="A13:C13"/>
    <mergeCell ref="A119:C119"/>
    <mergeCell ref="A124:B124"/>
    <mergeCell ref="D124:E124"/>
    <mergeCell ref="D18:E18"/>
    <mergeCell ref="A19:C19"/>
    <mergeCell ref="A22:C22"/>
    <mergeCell ref="A24:C24"/>
    <mergeCell ref="A123:E123"/>
    <mergeCell ref="A120:E120"/>
    <mergeCell ref="A121:E121"/>
    <mergeCell ref="A16:E16"/>
    <mergeCell ref="A17:E17"/>
    <mergeCell ref="A23:C23"/>
    <mergeCell ref="A126:B126"/>
    <mergeCell ref="D126:E126"/>
    <mergeCell ref="A20:E20"/>
    <mergeCell ref="A32:C32"/>
    <mergeCell ref="A21:C21"/>
    <mergeCell ref="A27:C27"/>
    <mergeCell ref="B117:D117"/>
  </mergeCells>
  <printOptions horizontalCentered="1"/>
  <pageMargins left="0.74" right="0.2" top="0.27" bottom="0.16" header="0.25" footer="0.1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Hytech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</dc:creator>
  <cp:keywords/>
  <dc:description/>
  <cp:lastModifiedBy>TMC</cp:lastModifiedBy>
  <cp:lastPrinted>2019-01-29T09:08:23Z</cp:lastPrinted>
  <dcterms:created xsi:type="dcterms:W3CDTF">2009-12-11T01:01:59Z</dcterms:created>
  <dcterms:modified xsi:type="dcterms:W3CDTF">2019-01-29T09:09:55Z</dcterms:modified>
  <cp:category/>
  <cp:version/>
  <cp:contentType/>
  <cp:contentStatus/>
</cp:coreProperties>
</file>